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/>
  </bookViews>
  <sheets>
    <sheet name="CI" sheetId="5" r:id="rId1"/>
    <sheet name="PACKLING LIST" sheetId="8" r:id="rId2"/>
  </sheets>
  <definedNames>
    <definedName name="_xlnm.Print_Area" localSheetId="0">CI!$A$1:$J$38</definedName>
    <definedName name="_xlnm.Print_Area" localSheetId="1">'PACKLING LIST'!$A$1:$N$32</definedName>
    <definedName name="_xlnm._FilterDatabase" localSheetId="1" hidden="1">'PACKLING LIST'!#REF!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<sst xmlns="http://schemas.openxmlformats.org/spreadsheetml/2006/main" count="107" uniqueCount="69">
  <si>
    <t>COMMERCIAL INVOICE</t>
  </si>
  <si>
    <t>SHENZHEN HDCVT TECHNOLOGY CO., LTD</t>
  </si>
  <si>
    <t>Invoice Number</t>
  </si>
  <si>
    <t>Issue Date</t>
  </si>
  <si>
    <t>Building 5, Lihe Industrial Park, SongBai Rd.,</t>
  </si>
  <si>
    <t>US000926005</t>
  </si>
  <si>
    <t xml:space="preserve">Nanshan  District , Shenzhen, Guangdong, China  </t>
  </si>
  <si>
    <t>Total Invoice</t>
  </si>
  <si>
    <t>niki.lan&lt;niki.lan@hdcvt.com&gt;</t>
  </si>
  <si>
    <t xml:space="preserve">     Niki Lan</t>
  </si>
  <si>
    <t>Invoice To</t>
  </si>
  <si>
    <t>Shipping To</t>
  </si>
  <si>
    <t>Kanexpro Inc</t>
  </si>
  <si>
    <t>Kanexpro Inc 
578 S. Brea Blvd., Ste L Brea, CA  92821  
TEL: 714-592-4123   
ATTN: Kevin price  
Email: kevin.price@kanexpro.com</t>
  </si>
  <si>
    <t xml:space="preserve">578 S. Brea Blvd., Ste L Brea, CA  92821  </t>
  </si>
  <si>
    <t>Tel:   714-592-4123</t>
  </si>
  <si>
    <t xml:space="preserve">Fax: 714.332.1682  </t>
  </si>
  <si>
    <t>PO Number</t>
  </si>
  <si>
    <t>Customer model</t>
  </si>
  <si>
    <t>HDCVT model</t>
  </si>
  <si>
    <t>Product Description</t>
  </si>
  <si>
    <t xml:space="preserve">Material </t>
  </si>
  <si>
    <t xml:space="preserve">Functions </t>
  </si>
  <si>
    <t>HS CODE</t>
  </si>
  <si>
    <t>Quantity</t>
  </si>
  <si>
    <t>Unit Price(USD)</t>
  </si>
  <si>
    <t>Amount(USD)</t>
  </si>
  <si>
    <t>EXT-USB3100M</t>
  </si>
  <si>
    <t>HDP-EU3100</t>
  </si>
  <si>
    <t xml:space="preserve">USB 3.0 Extender (100m)
</t>
  </si>
  <si>
    <t xml:space="preserve">IRON </t>
  </si>
  <si>
    <t xml:space="preserve">Transmit HDMI signal </t>
  </si>
  <si>
    <t>8517.62.0000</t>
  </si>
  <si>
    <t>MMX-8X8CAT-70M</t>
  </si>
  <si>
    <t>HDP-MXB88D70M</t>
  </si>
  <si>
    <t xml:space="preserve">HDMI Matrix </t>
  </si>
  <si>
    <t>AUD-DTE-DCODE</t>
  </si>
  <si>
    <t>HDP-AUD2DEC</t>
  </si>
  <si>
    <t>Dante powered 2CH Analog
 Audio Decoder with POE</t>
  </si>
  <si>
    <t>VW-MVIEW4X1</t>
  </si>
  <si>
    <t>HDC-SWB41MV</t>
  </si>
  <si>
    <t>HDMI 4x1 Quad Multi-View w/ Seamless 
Switcher 4K60</t>
  </si>
  <si>
    <t>Sub toal</t>
  </si>
  <si>
    <t>Shipping Cost</t>
  </si>
  <si>
    <t>Terms &amp; Conditions:</t>
  </si>
  <si>
    <t>Grand Total</t>
  </si>
  <si>
    <t>Shipping Via: AIR
Destination Port/Country: USA
Terms: EXW
Special Clause: 100% Bank T/T after shipping 60 days</t>
  </si>
  <si>
    <t>Confirm and accepted by:</t>
  </si>
  <si>
    <t>Niki Lan</t>
  </si>
  <si>
    <r>
      <rPr>
        <b/>
        <sz val="10"/>
        <rFont val="Tahoma"/>
        <charset val="134"/>
      </rPr>
      <t>Thank You For Your Business! Xie Xie</t>
    </r>
    <r>
      <rPr>
        <b/>
        <sz val="10"/>
        <rFont val="宋体"/>
        <charset val="134"/>
      </rPr>
      <t>谢谢</t>
    </r>
  </si>
  <si>
    <t>If you have any questions about this invoice , please visit www.HDCVT.com or contact sales:</t>
  </si>
  <si>
    <t>PACKING LIST</t>
  </si>
  <si>
    <t xml:space="preserve">     Niki lan</t>
  </si>
  <si>
    <t xml:space="preserve">Kanexpro Inc 
578 S. Brea Blvd., Ste L Brea, CA  92821  
TEL: 714-592-4123   
 ATTN: Kevin price  
Email: kevin.price@kanexpro.com;
(CC :  liangbo.li@kanex.com; daisy.xiong@kanex.com)
</t>
  </si>
  <si>
    <t>9377 Haven Avenue, Ste. 210, Rancho Cucamonga, CA 91730,USA</t>
  </si>
  <si>
    <t>PO No.</t>
  </si>
  <si>
    <t>Total 
QTY(pcs)</t>
  </si>
  <si>
    <t>No.of Boxes
(CTNS)</t>
  </si>
  <si>
    <t>QTY/CNT</t>
  </si>
  <si>
    <t>NW
(KGS)</t>
  </si>
  <si>
    <t>TOTAL NW
(KGS)</t>
  </si>
  <si>
    <t>GW
(KGS)</t>
  </si>
  <si>
    <t>TOTAL GW
(KGS)</t>
  </si>
  <si>
    <t>L(CM)</t>
  </si>
  <si>
    <t>W(CM)</t>
  </si>
  <si>
    <t>H(CM)</t>
  </si>
  <si>
    <t>CBM</t>
  </si>
  <si>
    <t>SUB TOTAL</t>
  </si>
  <si>
    <t>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</si>
</sst>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24" formatCode="\$#,##0_);[Red]\(\$#,##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\$#,##0.00;\-\$#,##0.00"/>
    <numFmt numFmtId="178" formatCode="&quot;$&quot;#,##0.00"/>
    <numFmt numFmtId="179" formatCode="0_ "/>
    <numFmt numFmtId="180" formatCode="0.000_ "/>
    <numFmt numFmtId="181" formatCode="0.000%"/>
  </numFmts>
  <fonts count="47">
    <font>
      <sz val="11"/>
      <color theme="1"/>
      <name val="宋体"/>
      <charset val="134"/>
      <scheme val="minor"/>
    </font>
    <font>
      <sz val="10"/>
      <color theme="1"/>
      <name val="Tahoma"/>
      <charset val="134"/>
    </font>
    <font>
      <b/>
      <sz val="14"/>
      <color theme="1"/>
      <name val="Tahoma"/>
      <charset val="134"/>
    </font>
    <font>
      <b/>
      <sz val="16"/>
      <color theme="1"/>
      <name val="Tahoma"/>
      <charset val="134"/>
    </font>
    <font>
      <b/>
      <sz val="10"/>
      <color theme="1"/>
      <name val="Tahoma"/>
      <charset val="134"/>
    </font>
    <font>
      <u/>
      <sz val="10"/>
      <color rgb="FF800080"/>
      <name val="Tahoma"/>
      <charset val="134"/>
    </font>
    <font>
      <u/>
      <sz val="10"/>
      <color theme="10"/>
      <name val="Tahoma"/>
      <charset val="134"/>
    </font>
    <font>
      <sz val="11"/>
      <color theme="1"/>
      <name val="Calibri"/>
      <charset val="134"/>
    </font>
    <font>
      <sz val="10"/>
      <color rgb="FFFF0000"/>
      <name val="Tahoma"/>
      <charset val="134"/>
    </font>
    <font>
      <sz val="10"/>
      <color theme="1"/>
      <name val="宋体"/>
      <charset val="134"/>
    </font>
    <font>
      <b/>
      <sz val="10"/>
      <color theme="0"/>
      <name val="Tahoma"/>
      <charset val="134"/>
    </font>
    <font>
      <sz val="10"/>
      <color theme="0" tint="-0.499984740745262"/>
      <name val="Tahoma"/>
      <charset val="134"/>
    </font>
    <font>
      <i/>
      <sz val="10"/>
      <color theme="1"/>
      <name val="Tahoma"/>
      <charset val="134"/>
    </font>
    <font>
      <b/>
      <sz val="10"/>
      <color rgb="FFFF0000"/>
      <name val="Tahoma"/>
      <charset val="134"/>
    </font>
    <font>
      <b/>
      <sz val="11"/>
      <color theme="1"/>
      <name val="Arial"/>
      <charset val="134"/>
    </font>
    <font>
      <sz val="10"/>
      <name val="Tahoma"/>
      <charset val="134"/>
    </font>
    <font>
      <sz val="11"/>
      <name val="Calibri"/>
      <charset val="134"/>
    </font>
    <font>
      <b/>
      <sz val="10"/>
      <color rgb="FFFF0000"/>
      <name val="宋体"/>
      <charset val="134"/>
    </font>
    <font>
      <sz val="10"/>
      <color rgb="FF403E3E"/>
      <name val="Tahoma"/>
      <charset val="134"/>
    </font>
    <font>
      <b/>
      <sz val="10"/>
      <color rgb="FF403E3E"/>
      <name val="Tahoma"/>
      <charset val="134"/>
    </font>
    <font>
      <sz val="11"/>
      <color rgb="FF403E3E"/>
      <name val="Tahoma"/>
      <charset val="134"/>
    </font>
    <font>
      <b/>
      <sz val="10"/>
      <name val="Tahoma"/>
      <charset val="134"/>
    </font>
    <font>
      <sz val="12"/>
      <color rgb="FFFF0000"/>
      <name val="宋体"/>
      <charset val="134"/>
    </font>
    <font>
      <b/>
      <sz val="11"/>
      <color theme="1"/>
      <name val="宋体"/>
      <charset val="134"/>
      <scheme val="minor"/>
    </font>
    <font>
      <strike/>
      <sz val="10"/>
      <color theme="1"/>
      <name val="Tahoma"/>
      <charset val="134"/>
    </font>
    <font>
      <sz val="11"/>
      <color rgb="FFFF0000"/>
      <name val="宋体"/>
      <charset val="134"/>
      <scheme val="minor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0" tint="-0.5"/>
      </left>
      <right style="thin">
        <color theme="0" tint="-0.5"/>
      </right>
      <top/>
      <bottom style="thin">
        <color auto="1"/>
      </bottom>
      <diagonal/>
    </border>
    <border>
      <left style="thin">
        <color theme="0" tint="-0.5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/>
      <top/>
      <bottom style="dashDot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center"/>
    </xf>
    <xf numFmtId="0" fontId="0" fillId="5" borderId="16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6" borderId="19" applyNumberFormat="0" applyAlignment="0" applyProtection="0">
      <alignment vertical="center"/>
    </xf>
    <xf numFmtId="0" fontId="35" fillId="7" borderId="20" applyNumberFormat="0" applyAlignment="0" applyProtection="0">
      <alignment vertical="center"/>
    </xf>
    <xf numFmtId="0" fontId="36" fillId="7" borderId="19" applyNumberFormat="0" applyAlignment="0" applyProtection="0">
      <alignment vertical="center"/>
    </xf>
    <xf numFmtId="0" fontId="37" fillId="8" borderId="21" applyNumberFormat="0" applyAlignment="0" applyProtection="0">
      <alignment vertical="center"/>
    </xf>
    <xf numFmtId="0" fontId="38" fillId="0" borderId="22" applyNumberFormat="0" applyFill="0" applyAlignment="0" applyProtection="0">
      <alignment vertical="center"/>
    </xf>
    <xf numFmtId="0" fontId="39" fillId="0" borderId="23" applyNumberFormat="0" applyFill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5" fillId="0" borderId="0"/>
  </cellStyleXfs>
  <cellXfs count="11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1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 indent="1"/>
    </xf>
    <xf numFmtId="0" fontId="1" fillId="0" borderId="0" xfId="0" applyFont="1" applyFill="1" applyAlignment="1">
      <alignment horizontal="left" vertical="center" indent="1"/>
    </xf>
    <xf numFmtId="14" fontId="1" fillId="0" borderId="0" xfId="0" applyNumberFormat="1" applyFont="1" applyAlignment="1">
      <alignment horizontal="center" vertical="center"/>
    </xf>
    <xf numFmtId="0" fontId="5" fillId="0" borderId="0" xfId="6" applyFont="1" applyFill="1" applyBorder="1" applyAlignment="1">
      <alignment horizontal="left" vertical="center" indent="1"/>
    </xf>
    <xf numFmtId="0" fontId="5" fillId="0" borderId="0" xfId="6" applyFont="1" applyFill="1" applyAlignment="1">
      <alignment horizontal="left" vertical="center" indent="1"/>
    </xf>
    <xf numFmtId="17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2" borderId="0" xfId="0" applyFont="1" applyFill="1" applyAlignment="1">
      <alignment horizontal="left" vertical="center" wrapText="1"/>
    </xf>
    <xf numFmtId="0" fontId="1" fillId="0" borderId="0" xfId="0" applyFont="1" applyAlignment="1"/>
    <xf numFmtId="0" fontId="1" fillId="0" borderId="0" xfId="0" applyFont="1"/>
    <xf numFmtId="0" fontId="6" fillId="0" borderId="0" xfId="6" applyFont="1" applyFill="1" applyBorder="1" applyAlignment="1">
      <alignment horizontal="left" vertical="center" indent="1"/>
    </xf>
    <xf numFmtId="0" fontId="6" fillId="0" borderId="0" xfId="6" applyFont="1" applyFill="1" applyAlignment="1">
      <alignment horizontal="left" vertical="center" inden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176" fontId="4" fillId="3" borderId="2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179" fontId="1" fillId="0" borderId="7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80" fontId="1" fillId="0" borderId="5" xfId="0" applyNumberFormat="1" applyFont="1" applyBorder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79" fontId="1" fillId="0" borderId="6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9" fontId="4" fillId="0" borderId="9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180" fontId="4" fillId="0" borderId="11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176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176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26" fontId="1" fillId="0" borderId="0" xfId="0" applyNumberFormat="1" applyFont="1" applyAlignment="1">
      <alignment horizontal="left"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/>
    </xf>
    <xf numFmtId="0" fontId="1" fillId="0" borderId="0" xfId="0" applyFont="1" applyFill="1"/>
    <xf numFmtId="14" fontId="1" fillId="0" borderId="0" xfId="0" applyNumberFormat="1" applyFont="1" applyFill="1" applyAlignment="1">
      <alignment horizontal="left" vertical="center"/>
    </xf>
    <xf numFmtId="0" fontId="1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top" wrapText="1"/>
    </xf>
    <xf numFmtId="0" fontId="6" fillId="0" borderId="0" xfId="6" applyFont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5" fillId="0" borderId="7" xfId="0" applyFont="1" applyFill="1" applyBorder="1" applyAlignment="1">
      <alignment horizontal="center" vertical="center"/>
    </xf>
    <xf numFmtId="177" fontId="16" fillId="0" borderId="6" xfId="0" applyNumberFormat="1" applyFont="1" applyFill="1" applyBorder="1" applyAlignment="1">
      <alignment horizontal="center" vertical="center"/>
    </xf>
    <xf numFmtId="178" fontId="15" fillId="0" borderId="5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177" fontId="7" fillId="0" borderId="6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7" fillId="0" borderId="0" xfId="0" applyFont="1" applyAlignment="1">
      <alignment horizontal="left" vertical="center" indent="1"/>
    </xf>
    <xf numFmtId="0" fontId="1" fillId="0" borderId="0" xfId="0" applyNumberFormat="1" applyFont="1" applyBorder="1" applyAlignment="1">
      <alignment horizontal="center" vertical="center"/>
    </xf>
    <xf numFmtId="178" fontId="1" fillId="0" borderId="0" xfId="0" applyNumberFormat="1" applyFont="1" applyBorder="1" applyAlignment="1">
      <alignment horizontal="center" vertical="center"/>
    </xf>
    <xf numFmtId="178" fontId="15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left" indent="1"/>
    </xf>
    <xf numFmtId="0" fontId="10" fillId="4" borderId="14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 wrapText="1" indent="1"/>
    </xf>
    <xf numFmtId="0" fontId="1" fillId="0" borderId="0" xfId="0" applyFont="1" applyBorder="1"/>
    <xf numFmtId="0" fontId="18" fillId="0" borderId="0" xfId="0" applyFont="1" applyFill="1" applyBorder="1" applyAlignment="1">
      <alignment vertical="center"/>
    </xf>
    <xf numFmtId="0" fontId="19" fillId="0" borderId="0" xfId="0" applyFont="1" applyBorder="1" applyAlignment="1">
      <alignment horizontal="left" vertical="center" indent="1"/>
    </xf>
    <xf numFmtId="181" fontId="6" fillId="0" borderId="0" xfId="6" applyNumberFormat="1" applyFont="1" applyBorder="1" applyAlignment="1" applyProtection="1">
      <alignment horizontal="center"/>
      <protection locked="0"/>
    </xf>
    <xf numFmtId="0" fontId="18" fillId="0" borderId="0" xfId="0" applyFont="1" applyAlignment="1">
      <alignment horizontal="left" vertical="center" indent="1"/>
    </xf>
    <xf numFmtId="0" fontId="18" fillId="0" borderId="0" xfId="0" applyFont="1" applyAlignment="1">
      <alignment horizontal="center"/>
    </xf>
    <xf numFmtId="0" fontId="20" fillId="0" borderId="15" xfId="0" applyFont="1" applyBorder="1" applyAlignment="1">
      <alignment horizontal="left" vertical="center" indent="1"/>
    </xf>
    <xf numFmtId="0" fontId="18" fillId="0" borderId="0" xfId="0" applyFont="1" applyAlignment="1">
      <alignment horizontal="center" vertical="top"/>
    </xf>
    <xf numFmtId="0" fontId="21" fillId="0" borderId="0" xfId="0" applyFont="1" applyAlignment="1">
      <alignment horizontal="center"/>
    </xf>
    <xf numFmtId="0" fontId="18" fillId="0" borderId="0" xfId="0" applyFont="1" applyAlignment="1"/>
    <xf numFmtId="0" fontId="22" fillId="0" borderId="0" xfId="0" applyFont="1"/>
    <xf numFmtId="0" fontId="15" fillId="0" borderId="0" xfId="0" applyFont="1"/>
    <xf numFmtId="0" fontId="9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23" fillId="2" borderId="0" xfId="0" applyFont="1" applyFill="1" applyAlignment="1">
      <alignment vertical="center"/>
    </xf>
    <xf numFmtId="0" fontId="23" fillId="2" borderId="0" xfId="0" applyFont="1" applyFill="1" applyBorder="1" applyAlignment="1">
      <alignment vertical="center"/>
    </xf>
    <xf numFmtId="24" fontId="0" fillId="2" borderId="0" xfId="0" applyNumberFormat="1" applyFill="1" applyBorder="1" applyAlignment="1">
      <alignment vertical="center"/>
    </xf>
    <xf numFmtId="0" fontId="23" fillId="0" borderId="0" xfId="0" applyFont="1" applyFill="1" applyAlignment="1">
      <alignment vertical="center"/>
    </xf>
    <xf numFmtId="0" fontId="23" fillId="0" borderId="0" xfId="0" applyFont="1" applyFill="1" applyBorder="1" applyAlignment="1">
      <alignment vertical="center"/>
    </xf>
    <xf numFmtId="0" fontId="24" fillId="0" borderId="0" xfId="0" applyFont="1"/>
    <xf numFmtId="0" fontId="25" fillId="0" borderId="0" xfId="0" applyFont="1" applyFill="1" applyAlignment="1">
      <alignment vertical="center"/>
    </xf>
    <xf numFmtId="0" fontId="25" fillId="0" borderId="0" xfId="0" applyFont="1" applyFill="1" applyBorder="1" applyAlignment="1">
      <alignment vertical="center"/>
    </xf>
    <xf numFmtId="26" fontId="0" fillId="2" borderId="0" xfId="0" applyNumberFormat="1" applyFill="1" applyBorder="1" applyAlignment="1">
      <alignment vertical="center"/>
    </xf>
    <xf numFmtId="24" fontId="25" fillId="2" borderId="0" xfId="0" applyNumberFormat="1" applyFont="1" applyFill="1" applyBorder="1" applyAlignment="1">
      <alignment vertical="center"/>
    </xf>
    <xf numFmtId="0" fontId="8" fillId="0" borderId="0" xfId="0" applyFont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119530</xdr:colOff>
      <xdr:row>0</xdr:row>
      <xdr:rowOff>0</xdr:rowOff>
    </xdr:from>
    <xdr:to>
      <xdr:col>1</xdr:col>
      <xdr:colOff>1162685</xdr:colOff>
      <xdr:row>3</xdr:row>
      <xdr:rowOff>40415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380" y="0"/>
          <a:ext cx="1850390" cy="611505"/>
        </a:xfrm>
        <a:prstGeom prst="rect">
          <a:avLst/>
        </a:prstGeom>
      </xdr:spPr>
    </xdr:pic>
    <xdr:clientData/>
  </xdr:twoCellAnchor>
  <xdr:twoCellAnchor editAs="oneCell">
    <xdr:from>
      <xdr:col>19</xdr:col>
      <xdr:colOff>484505</xdr:colOff>
      <xdr:row>26</xdr:row>
      <xdr:rowOff>0</xdr:rowOff>
    </xdr:from>
    <xdr:to>
      <xdr:col>28</xdr:col>
      <xdr:colOff>283210</xdr:colOff>
      <xdr:row>34</xdr:row>
      <xdr:rowOff>168910</xdr:rowOff>
    </xdr:to>
    <xdr:pic>
      <xdr:nvPicPr>
        <xdr:cNvPr id="7" name="图片 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8762345" y="6096000"/>
          <a:ext cx="5376545" cy="24549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929640</xdr:colOff>
      <xdr:row>1</xdr:row>
      <xdr:rowOff>67310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9525"/>
          <a:ext cx="1880870" cy="591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sales5@hdcvt.com" TargetMode="Externa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sales5@hdcvt.com" TargetMode="Externa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73"/>
  <sheetViews>
    <sheetView showGridLines="0" tabSelected="1" view="pageBreakPreview" zoomScale="80" zoomScaleNormal="80" workbookViewId="0">
      <selection activeCell="N17" sqref="N17"/>
    </sheetView>
  </sheetViews>
  <sheetFormatPr defaultColWidth="8.87272727272727" defaultRowHeight="15" customHeight="1"/>
  <cols>
    <col min="1" max="1" width="11.5545454545455" style="27" customWidth="1"/>
    <col min="2" max="2" width="19.1272727272727" style="27" customWidth="1"/>
    <col min="3" max="3" width="20.8727272727273" style="27" customWidth="1"/>
    <col min="4" max="4" width="29.6272727272727" style="27" customWidth="1"/>
    <col min="5" max="5" width="10.6272727272727" style="27" customWidth="1"/>
    <col min="6" max="6" width="20.1272727272727" style="27" customWidth="1"/>
    <col min="7" max="7" width="14.2272727272727" style="27" customWidth="1"/>
    <col min="8" max="8" width="18.2727272727273" style="27" customWidth="1"/>
    <col min="9" max="9" width="18" style="27" customWidth="1"/>
    <col min="10" max="10" width="14.8727272727273" style="27" customWidth="1"/>
    <col min="11" max="13" width="8.87272727272727" style="27"/>
    <col min="14" max="14" width="11.1272727272727" style="27"/>
    <col min="15" max="16" width="8.87272727272727" style="27"/>
    <col min="17" max="17" width="11.1272727272727" style="27"/>
    <col min="18" max="16384" width="8.87272727272727" style="27"/>
  </cols>
  <sheetData>
    <row r="1" customHeight="1" spans="1:10">
      <c r="H1" s="64" t="s">
        <v>0</v>
      </c>
      <c r="I1" s="64"/>
      <c r="J1" s="64"/>
    </row>
    <row r="2" customHeight="1" spans="1:10">
      <c r="H2" s="64"/>
      <c r="I2" s="64"/>
      <c r="J2" s="64"/>
    </row>
    <row r="3" customHeight="1" spans="1:10">
      <c r="H3" s="65"/>
      <c r="I3" s="65"/>
      <c r="J3" s="65"/>
    </row>
    <row r="4" customHeight="1" spans="1:10">
      <c r="A4" s="9" t="s">
        <v>1</v>
      </c>
      <c r="B4" s="9"/>
      <c r="C4" s="9"/>
      <c r="D4" s="9"/>
      <c r="E4" s="9"/>
      <c r="F4" s="9"/>
      <c r="G4" s="9"/>
      <c r="H4" s="66" t="s">
        <v>2</v>
      </c>
      <c r="J4" s="10" t="s">
        <v>3</v>
      </c>
    </row>
    <row r="5" customHeight="1" spans="1:10">
      <c r="A5" s="12" t="s">
        <v>4</v>
      </c>
      <c r="B5" s="12"/>
      <c r="C5" s="12"/>
      <c r="D5" s="12"/>
      <c r="E5" s="12"/>
      <c r="F5" s="12"/>
      <c r="G5" s="12"/>
      <c r="H5" s="14" t="s">
        <v>5</v>
      </c>
      <c r="I5" s="67"/>
      <c r="J5" s="68">
        <v>46230</v>
      </c>
    </row>
    <row r="6" customHeight="1" spans="1:10">
      <c r="A6" s="16" t="s">
        <v>6</v>
      </c>
      <c r="B6" s="16"/>
      <c r="C6" s="17"/>
      <c r="D6" s="12"/>
      <c r="E6" s="12"/>
      <c r="F6" s="12"/>
      <c r="G6" s="12"/>
      <c r="H6" s="22" t="s">
        <v>7</v>
      </c>
      <c r="I6" s="23">
        <f>J28</f>
        <v>22577</v>
      </c>
      <c r="J6" s="23"/>
    </row>
    <row r="7" customHeight="1" spans="1:10">
      <c r="A7" s="19" t="s">
        <v>8</v>
      </c>
      <c r="B7" s="19"/>
      <c r="C7" s="19"/>
      <c r="D7" s="16"/>
      <c r="E7" s="17"/>
      <c r="F7" s="17"/>
      <c r="G7" s="17"/>
      <c r="H7" s="22"/>
      <c r="I7" s="23"/>
      <c r="J7" s="23"/>
    </row>
    <row r="8" customHeight="1" spans="1:10">
      <c r="A8" s="69" t="s">
        <v>9</v>
      </c>
      <c r="H8" s="22"/>
      <c r="I8" s="23"/>
      <c r="J8" s="23"/>
    </row>
    <row r="9" customHeight="1" spans="1:10">
      <c r="H9" s="70"/>
      <c r="I9" s="4"/>
    </row>
    <row r="10" customHeight="1" spans="1:10">
      <c r="H10" s="70"/>
      <c r="I10" s="4"/>
    </row>
    <row r="11" customHeight="1" spans="1:10">
      <c r="A11" s="9" t="s">
        <v>10</v>
      </c>
      <c r="B11" s="9"/>
      <c r="C11" s="9"/>
      <c r="D11" s="9"/>
      <c r="E11" s="9"/>
      <c r="F11" s="9"/>
      <c r="G11" s="9"/>
      <c r="H11" s="24" t="s">
        <v>11</v>
      </c>
      <c r="I11" s="24"/>
    </row>
    <row r="12" customHeight="1" spans="1:10">
      <c r="A12" s="9" t="s">
        <v>12</v>
      </c>
      <c r="B12" s="9"/>
      <c r="C12" s="9"/>
      <c r="D12" s="9"/>
      <c r="E12" s="9"/>
      <c r="F12" s="9"/>
      <c r="G12" s="9"/>
      <c r="H12" s="71" t="s">
        <v>13</v>
      </c>
      <c r="I12" s="71"/>
      <c r="J12" s="71"/>
    </row>
    <row r="13" customHeight="1" spans="1:10">
      <c r="A13" s="12" t="s">
        <v>14</v>
      </c>
      <c r="B13" s="12"/>
      <c r="C13" s="12"/>
      <c r="D13" s="12"/>
      <c r="E13" s="12"/>
      <c r="F13" s="12"/>
      <c r="G13" s="12"/>
      <c r="H13" s="71"/>
      <c r="I13" s="71"/>
      <c r="J13" s="71"/>
    </row>
    <row r="14" customHeight="1" spans="1:10">
      <c r="A14" s="16" t="s">
        <v>15</v>
      </c>
      <c r="B14" s="16"/>
      <c r="C14" s="16"/>
      <c r="D14" s="16"/>
      <c r="E14" s="17"/>
      <c r="F14" s="17"/>
      <c r="G14" s="17"/>
      <c r="H14" s="71"/>
      <c r="I14" s="71"/>
      <c r="J14" s="71"/>
    </row>
    <row r="15" customHeight="1" spans="1:10">
      <c r="A15" s="16" t="s">
        <v>16</v>
      </c>
      <c r="B15" s="16"/>
      <c r="C15" s="16"/>
      <c r="D15" s="16"/>
      <c r="E15" s="17"/>
      <c r="F15" s="17"/>
      <c r="G15" s="17"/>
      <c r="H15" s="71"/>
      <c r="I15" s="71"/>
      <c r="J15" s="71"/>
    </row>
    <row r="16" customHeight="1" spans="1:10">
      <c r="A16" s="16"/>
      <c r="B16" s="28"/>
      <c r="C16" s="28"/>
      <c r="D16" s="16"/>
      <c r="E16" s="17"/>
      <c r="F16" s="17"/>
      <c r="G16" s="17"/>
      <c r="H16" s="71"/>
      <c r="I16" s="71"/>
      <c r="J16" s="71"/>
    </row>
    <row r="17" customFormat="1" customHeight="1" spans="1:11">
      <c r="A17" s="16"/>
      <c r="B17" s="28"/>
      <c r="C17" s="28"/>
      <c r="D17" s="16"/>
      <c r="E17" s="17"/>
      <c r="F17" s="17"/>
      <c r="G17" s="17"/>
      <c r="H17" s="71"/>
      <c r="I17" s="71"/>
      <c r="J17" s="71"/>
    </row>
    <row r="18" customFormat="1" customHeight="1" spans="1:11">
      <c r="A18" s="28"/>
      <c r="B18" s="28"/>
      <c r="C18" s="28"/>
      <c r="D18" s="16"/>
      <c r="E18" s="17"/>
      <c r="F18" s="17"/>
      <c r="G18" s="17"/>
      <c r="H18" s="71"/>
      <c r="I18" s="71"/>
      <c r="J18" s="71"/>
    </row>
    <row r="19" customFormat="1" customHeight="1" spans="1:11">
      <c r="A19" s="28"/>
      <c r="B19" s="28"/>
      <c r="C19" s="28"/>
      <c r="D19" s="16"/>
      <c r="E19" s="17"/>
      <c r="F19" s="17"/>
      <c r="G19" s="17"/>
      <c r="J19" s="67"/>
    </row>
    <row r="20" customFormat="1" customHeight="1" spans="1:11">
      <c r="A20" s="28"/>
      <c r="B20" s="28"/>
      <c r="C20" s="28"/>
      <c r="D20" s="16"/>
      <c r="E20" s="17"/>
      <c r="F20" s="17"/>
      <c r="G20" s="17"/>
      <c r="H20" s="72"/>
      <c r="I20" s="27"/>
      <c r="J20" s="27"/>
    </row>
    <row r="21" s="63" customFormat="1" ht="30" customHeight="1" spans="1:11">
      <c r="A21" s="73" t="s">
        <v>17</v>
      </c>
      <c r="B21" s="73" t="s">
        <v>18</v>
      </c>
      <c r="C21" s="73" t="s">
        <v>19</v>
      </c>
      <c r="D21" s="74" t="s">
        <v>20</v>
      </c>
      <c r="E21" s="75" t="s">
        <v>21</v>
      </c>
      <c r="F21" s="75" t="s">
        <v>22</v>
      </c>
      <c r="G21" s="76" t="s">
        <v>23</v>
      </c>
      <c r="H21" s="76" t="s">
        <v>24</v>
      </c>
      <c r="I21" s="76" t="s">
        <v>25</v>
      </c>
      <c r="J21" s="76" t="s">
        <v>26</v>
      </c>
      <c r="K21" s="77"/>
    </row>
    <row r="22" customFormat="1" ht="30" customHeight="1" spans="1:11">
      <c r="A22" s="35">
        <v>5112</v>
      </c>
      <c r="B22" s="36" t="s">
        <v>27</v>
      </c>
      <c r="C22" s="37" t="s">
        <v>28</v>
      </c>
      <c r="D22" s="37" t="s">
        <v>29</v>
      </c>
      <c r="E22" s="37" t="s">
        <v>30</v>
      </c>
      <c r="F22" s="37" t="s">
        <v>31</v>
      </c>
      <c r="G22" s="78" t="s">
        <v>32</v>
      </c>
      <c r="H22" s="37">
        <v>100</v>
      </c>
      <c r="I22" s="79">
        <v>122.65</v>
      </c>
      <c r="J22" s="80">
        <f>I22*H22</f>
        <v>12265</v>
      </c>
    </row>
    <row r="23" customFormat="1" ht="30" customHeight="1" spans="1:11">
      <c r="A23" s="35">
        <v>5112</v>
      </c>
      <c r="B23" s="36" t="s">
        <v>33</v>
      </c>
      <c r="C23" s="37" t="s">
        <v>34</v>
      </c>
      <c r="D23" s="37" t="s">
        <v>35</v>
      </c>
      <c r="E23" s="37" t="s">
        <v>30</v>
      </c>
      <c r="F23" s="37" t="s">
        <v>31</v>
      </c>
      <c r="G23" s="78" t="s">
        <v>32</v>
      </c>
      <c r="H23" s="37">
        <v>2</v>
      </c>
      <c r="I23" s="79">
        <v>529.65</v>
      </c>
      <c r="J23" s="80">
        <f>I23*H23</f>
        <v>1059.3</v>
      </c>
    </row>
    <row r="24" customFormat="1" ht="30" customHeight="1" spans="1:11">
      <c r="A24" s="35">
        <v>5112</v>
      </c>
      <c r="B24" s="36" t="s">
        <v>36</v>
      </c>
      <c r="C24" s="37" t="s">
        <v>37</v>
      </c>
      <c r="D24" s="81" t="s">
        <v>38</v>
      </c>
      <c r="E24" s="37" t="s">
        <v>30</v>
      </c>
      <c r="F24" s="37" t="s">
        <v>31</v>
      </c>
      <c r="G24" s="78" t="s">
        <v>32</v>
      </c>
      <c r="H24" s="37">
        <v>25</v>
      </c>
      <c r="I24" s="82">
        <v>59.95</v>
      </c>
      <c r="J24" s="80">
        <f>I24*H24</f>
        <v>1498.75</v>
      </c>
    </row>
    <row r="25" customFormat="1" ht="30" customHeight="1" spans="1:11">
      <c r="A25" s="35">
        <v>5105</v>
      </c>
      <c r="B25" s="36" t="s">
        <v>39</v>
      </c>
      <c r="C25" s="37" t="s">
        <v>40</v>
      </c>
      <c r="D25" s="81" t="s">
        <v>41</v>
      </c>
      <c r="E25" s="37" t="s">
        <v>30</v>
      </c>
      <c r="F25" s="37" t="s">
        <v>31</v>
      </c>
      <c r="G25" s="78" t="s">
        <v>32</v>
      </c>
      <c r="H25" s="37">
        <v>50</v>
      </c>
      <c r="I25" s="82">
        <v>110.55</v>
      </c>
      <c r="J25" s="80">
        <f>I25*H25</f>
        <v>5527.5</v>
      </c>
    </row>
    <row r="26" customFormat="1" ht="30" customHeight="1" spans="1:11">
      <c r="A26" s="83"/>
      <c r="B26" s="84"/>
      <c r="C26" s="84"/>
      <c r="D26" s="85"/>
      <c r="E26" s="4"/>
      <c r="F26" s="4"/>
      <c r="G26" s="4"/>
      <c r="H26" s="86">
        <f>SUM(H22:H25)</f>
        <v>177</v>
      </c>
      <c r="I26" s="87" t="s">
        <v>42</v>
      </c>
      <c r="J26" s="88">
        <f>SUM(J22:J25)</f>
        <v>20350.55</v>
      </c>
    </row>
    <row r="27" ht="30" customHeight="1" spans="1:11">
      <c r="A27" s="83"/>
      <c r="B27" s="84"/>
      <c r="C27" s="84"/>
      <c r="D27" s="85"/>
      <c r="E27" s="4"/>
      <c r="F27" s="4"/>
      <c r="G27" s="4"/>
      <c r="H27" s="86"/>
      <c r="I27" s="87" t="s">
        <v>43</v>
      </c>
      <c r="J27" s="88">
        <v>2226.45</v>
      </c>
    </row>
    <row r="28" ht="30" customHeight="1" spans="1:11">
      <c r="A28" s="89" t="s">
        <v>44</v>
      </c>
      <c r="B28" s="89"/>
      <c r="C28" s="89"/>
      <c r="D28" s="89"/>
      <c r="E28" s="89"/>
      <c r="F28" s="89"/>
      <c r="G28" s="89"/>
      <c r="H28" s="55"/>
      <c r="I28" s="90" t="s">
        <v>45</v>
      </c>
      <c r="J28" s="23">
        <f>SUM(J26:J27)</f>
        <v>22577</v>
      </c>
    </row>
    <row r="29" ht="30" customHeight="1" spans="1:11">
      <c r="A29" s="91" t="s">
        <v>46</v>
      </c>
      <c r="B29" s="91"/>
      <c r="C29" s="91"/>
      <c r="D29" s="91"/>
      <c r="E29" s="91"/>
      <c r="F29" s="91"/>
      <c r="G29" s="91"/>
      <c r="H29" s="92"/>
      <c r="J29" s="67"/>
    </row>
    <row r="30" ht="30" customHeight="1" spans="1:11">
      <c r="A30" s="91"/>
      <c r="B30" s="91"/>
      <c r="C30" s="91"/>
      <c r="D30" s="91"/>
      <c r="E30" s="91"/>
      <c r="F30" s="91"/>
      <c r="G30" s="91"/>
      <c r="H30" s="92"/>
      <c r="J30" s="67"/>
    </row>
    <row r="31" customHeight="1" spans="1:11">
      <c r="A31" s="91"/>
      <c r="B31" s="91"/>
      <c r="C31" s="91"/>
      <c r="D31" s="91"/>
      <c r="E31" s="91"/>
      <c r="F31" s="91"/>
      <c r="G31" s="91"/>
      <c r="H31" s="92"/>
      <c r="J31" s="93"/>
    </row>
    <row r="32" customHeight="1" spans="1:11">
      <c r="A32" s="94" t="s">
        <v>47</v>
      </c>
      <c r="B32" s="12"/>
      <c r="C32" s="12"/>
      <c r="D32" s="95"/>
      <c r="E32" s="95"/>
      <c r="F32" s="95"/>
      <c r="G32" s="95"/>
      <c r="H32" s="95"/>
      <c r="J32" s="67"/>
    </row>
    <row r="33" customHeight="1" spans="1:10">
      <c r="A33" s="69"/>
      <c r="B33" s="96"/>
      <c r="C33" s="96"/>
      <c r="D33" s="97"/>
      <c r="E33" s="97"/>
      <c r="F33" s="97"/>
      <c r="G33" s="97"/>
      <c r="H33" s="97"/>
      <c r="J33" s="67"/>
    </row>
    <row r="34" customHeight="1" spans="1:10">
      <c r="A34" s="98" t="s">
        <v>48</v>
      </c>
      <c r="B34" s="98"/>
      <c r="C34" s="96"/>
      <c r="D34" s="99"/>
      <c r="E34" s="99"/>
      <c r="F34" s="99"/>
      <c r="G34" s="99"/>
      <c r="H34" s="99"/>
      <c r="J34" s="67"/>
    </row>
    <row r="35" customHeight="1" spans="1:10">
      <c r="A35" s="92"/>
      <c r="D35" s="100" t="s">
        <v>49</v>
      </c>
      <c r="E35" s="100"/>
      <c r="F35" s="100"/>
      <c r="G35" s="100"/>
      <c r="H35" s="100"/>
    </row>
    <row r="37" customHeight="1" spans="1:10">
      <c r="D37" s="101" t="s">
        <v>50</v>
      </c>
      <c r="E37" s="101"/>
      <c r="F37" s="101"/>
      <c r="G37" s="101"/>
      <c r="H37" s="101"/>
    </row>
    <row r="41" customHeight="1" spans="1:10">
      <c r="A41" s="102"/>
      <c r="H41" s="103"/>
    </row>
    <row r="44" customHeight="1" spans="1:10">
      <c r="A44" s="104"/>
    </row>
    <row r="49" customHeight="1" spans="5:9">
      <c r="E49" s="105"/>
      <c r="F49" s="105"/>
      <c r="G49" s="106"/>
      <c r="H49" s="106"/>
    </row>
    <row r="50" customHeight="1" spans="5:9">
      <c r="E50" s="105"/>
      <c r="F50" s="105"/>
      <c r="G50" s="106"/>
      <c r="H50" s="106"/>
    </row>
    <row r="51" customHeight="1" spans="5:9">
      <c r="E51" s="105"/>
      <c r="F51" s="105"/>
      <c r="G51" s="106"/>
      <c r="H51" s="106"/>
    </row>
    <row r="52" customHeight="1" spans="5:9">
      <c r="E52" s="105"/>
      <c r="F52" s="105"/>
      <c r="G52" s="106"/>
      <c r="H52" s="107"/>
    </row>
    <row r="53" customHeight="1" spans="5:9">
      <c r="E53" s="105"/>
      <c r="F53" s="105"/>
      <c r="G53" s="106"/>
      <c r="H53" s="107"/>
    </row>
    <row r="54" customHeight="1" spans="5:9">
      <c r="E54" s="108"/>
      <c r="F54" s="108"/>
      <c r="G54" s="109"/>
      <c r="H54" s="109"/>
    </row>
    <row r="55" customHeight="1" spans="5:9">
      <c r="E55" s="105"/>
      <c r="F55" s="105"/>
      <c r="G55" s="106"/>
      <c r="H55" s="110"/>
      <c r="I55" s="104"/>
    </row>
    <row r="56" customHeight="1" spans="5:9">
      <c r="E56" s="111"/>
      <c r="F56" s="111"/>
      <c r="G56" s="112"/>
      <c r="H56" s="112"/>
      <c r="I56" s="113"/>
    </row>
    <row r="57" customHeight="1" spans="5:9">
      <c r="E57" s="114"/>
      <c r="F57" s="114"/>
      <c r="G57" s="115"/>
      <c r="H57" s="115"/>
    </row>
    <row r="58" customHeight="1" spans="5:9">
      <c r="H58" s="104"/>
    </row>
    <row r="59" customHeight="1" spans="5:9">
      <c r="H59" s="106"/>
      <c r="I59" s="106"/>
    </row>
    <row r="60" customHeight="1" spans="5:9">
      <c r="H60" s="106"/>
      <c r="I60" s="106"/>
    </row>
    <row r="61" customHeight="1" spans="5:9">
      <c r="H61" s="106"/>
      <c r="I61" s="107"/>
    </row>
    <row r="62" customHeight="1" spans="5:9">
      <c r="H62" s="106"/>
      <c r="I62" s="107"/>
    </row>
    <row r="63" customHeight="1" spans="5:9">
      <c r="H63" s="109"/>
      <c r="I63" s="109"/>
    </row>
    <row r="64" customHeight="1" spans="5:9">
      <c r="H64" s="106"/>
      <c r="I64" s="110"/>
    </row>
    <row r="65" customHeight="1" spans="8:9">
      <c r="H65" s="112"/>
      <c r="I65" s="116"/>
    </row>
    <row r="66" customHeight="1" spans="8:9">
      <c r="H66" s="115"/>
      <c r="I66" s="117"/>
    </row>
    <row r="73" customHeight="1" spans="8:9">
      <c r="H73" s="118"/>
    </row>
  </sheetData>
  <mergeCells count="15">
    <mergeCell ref="A4:D4"/>
    <mergeCell ref="A11:D11"/>
    <mergeCell ref="H11:I11"/>
    <mergeCell ref="A12:D12"/>
    <mergeCell ref="A31:D31"/>
    <mergeCell ref="D32:H32"/>
    <mergeCell ref="D33:H33"/>
    <mergeCell ref="A34:B34"/>
    <mergeCell ref="D34:H34"/>
    <mergeCell ref="D35:H35"/>
    <mergeCell ref="H6:H8"/>
    <mergeCell ref="I6:J8"/>
    <mergeCell ref="A29:D30"/>
    <mergeCell ref="H1:J3"/>
    <mergeCell ref="H12:J18"/>
  </mergeCells>
  <hyperlinks>
    <hyperlink ref="A7" r:id="rId2" display="niki.lan&lt;niki.lan@hdcvt.com&gt;" tooltip="mailto:sales5@hdcvt.com"/>
  </hyperlinks>
  <pageMargins left="0.7" right="0.7" top="0.75" bottom="0.75" header="0.3" footer="0.3"/>
  <pageSetup paperSize="9" scale="50" orientation="portrait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32"/>
  <sheetViews>
    <sheetView showGridLines="0" topLeftCell="A13" workbookViewId="0">
      <selection activeCell="G31" sqref="G31"/>
    </sheetView>
  </sheetViews>
  <sheetFormatPr defaultColWidth="8.87272727272727" defaultRowHeight="12.5"/>
  <cols>
    <col min="1" max="1" width="13.7545454545455" style="3" customWidth="1"/>
    <col min="2" max="2" width="21.8727272727273" style="3" customWidth="1"/>
    <col min="3" max="3" width="26.5" style="3" customWidth="1"/>
    <col min="4" max="4" width="8.62727272727273" style="4" customWidth="1"/>
    <col min="5" max="5" width="9" style="5" customWidth="1"/>
    <col min="6" max="6" width="8.62727272727273" style="4" customWidth="1"/>
    <col min="7" max="7" width="7.62727272727273" style="3" customWidth="1"/>
    <col min="8" max="8" width="10.1090909090909" style="3" customWidth="1"/>
    <col min="9" max="9" width="7.62727272727273" style="3" customWidth="1"/>
    <col min="10" max="14" width="7.62727272727273" style="4" customWidth="1"/>
    <col min="15" max="15" width="9.87272727272727" style="3"/>
    <col min="16" max="17" width="8.87272727272727" style="3"/>
    <col min="18" max="18" width="11.1272727272727" style="3"/>
    <col min="19" max="16384" width="8.87272727272727" style="3"/>
  </cols>
  <sheetData>
    <row r="1" ht="42" customHeight="1" spans="1:14">
      <c r="A1" s="6"/>
      <c r="B1" s="6"/>
      <c r="C1" s="6"/>
      <c r="D1" s="6"/>
      <c r="E1" s="7"/>
      <c r="F1" s="6"/>
      <c r="G1" s="8" t="s">
        <v>51</v>
      </c>
      <c r="H1" s="8"/>
      <c r="I1" s="8"/>
      <c r="J1" s="8"/>
      <c r="K1" s="8"/>
      <c r="L1" s="8"/>
      <c r="M1" s="8"/>
      <c r="N1" s="8"/>
    </row>
    <row r="2" ht="15" customHeight="1" spans="1:14">
      <c r="A2" s="9" t="s">
        <v>1</v>
      </c>
      <c r="B2" s="9"/>
      <c r="C2" s="9"/>
      <c r="D2" s="10"/>
      <c r="G2" s="10" t="s">
        <v>2</v>
      </c>
      <c r="H2" s="10"/>
      <c r="I2" s="10"/>
      <c r="J2" s="10"/>
      <c r="K2" s="11" t="s">
        <v>3</v>
      </c>
      <c r="L2" s="11"/>
      <c r="M2" s="11"/>
      <c r="N2" s="11"/>
    </row>
    <row r="3" ht="15" customHeight="1" spans="1:14">
      <c r="A3" s="12" t="s">
        <v>4</v>
      </c>
      <c r="B3" s="12"/>
      <c r="C3" s="12"/>
      <c r="D3" s="13"/>
      <c r="G3" s="14" t="s">
        <v>5</v>
      </c>
      <c r="H3" s="14"/>
      <c r="I3" s="14"/>
      <c r="J3" s="14"/>
      <c r="K3" s="15">
        <v>46230</v>
      </c>
      <c r="L3" s="15"/>
      <c r="M3" s="15"/>
      <c r="N3" s="15"/>
    </row>
    <row r="4" ht="15" customHeight="1" spans="1:14">
      <c r="A4" s="16" t="s">
        <v>6</v>
      </c>
      <c r="B4" s="16"/>
      <c r="C4" s="17"/>
      <c r="D4" s="13"/>
      <c r="G4" s="2"/>
      <c r="H4" s="2"/>
      <c r="I4" s="2"/>
      <c r="J4" s="2"/>
      <c r="K4" s="18"/>
      <c r="L4" s="18"/>
      <c r="M4" s="18"/>
      <c r="N4" s="18"/>
    </row>
    <row r="5" ht="15" customHeight="1" spans="1:14">
      <c r="A5" s="19" t="s">
        <v>8</v>
      </c>
      <c r="B5" s="19"/>
      <c r="C5" s="20"/>
      <c r="D5" s="13"/>
      <c r="E5" s="21"/>
      <c r="G5" s="22"/>
      <c r="H5" s="22"/>
      <c r="I5" s="22"/>
      <c r="J5" s="23"/>
      <c r="K5" s="23"/>
      <c r="L5" s="23"/>
      <c r="M5" s="23"/>
      <c r="N5" s="23"/>
    </row>
    <row r="6" ht="15" customHeight="1" spans="1:14">
      <c r="A6" s="3" t="s">
        <v>52</v>
      </c>
      <c r="J6" s="3"/>
      <c r="K6" s="3"/>
      <c r="L6" s="3"/>
      <c r="M6" s="3"/>
    </row>
    <row r="7" ht="15" customHeight="1" spans="1:14">
      <c r="J7" s="3"/>
      <c r="K7" s="3"/>
      <c r="L7" s="3"/>
      <c r="M7" s="3"/>
    </row>
    <row r="8" ht="15" customHeight="1" spans="1:14">
      <c r="J8" s="3"/>
      <c r="K8" s="3"/>
      <c r="L8" s="3"/>
      <c r="M8" s="3"/>
    </row>
    <row r="9" ht="15" customHeight="1" spans="1:14">
      <c r="A9" s="9" t="s">
        <v>10</v>
      </c>
      <c r="B9" s="9"/>
      <c r="C9" s="9"/>
      <c r="D9" s="10"/>
      <c r="G9" s="10" t="s">
        <v>11</v>
      </c>
      <c r="H9" s="10"/>
      <c r="J9" s="3"/>
      <c r="K9" s="3"/>
      <c r="L9" s="3"/>
      <c r="M9" s="3"/>
    </row>
    <row r="10" ht="15" customHeight="1" spans="1:14">
      <c r="A10" s="9" t="s">
        <v>12</v>
      </c>
      <c r="B10" s="9"/>
      <c r="C10" s="9"/>
      <c r="D10" s="24"/>
      <c r="G10" s="25" t="s">
        <v>53</v>
      </c>
      <c r="H10" s="25"/>
      <c r="I10" s="25"/>
      <c r="J10" s="25"/>
      <c r="K10" s="25"/>
      <c r="L10" s="3"/>
      <c r="M10" s="3"/>
    </row>
    <row r="11" ht="15" customHeight="1" spans="1:14">
      <c r="A11" s="12" t="s">
        <v>54</v>
      </c>
      <c r="B11" s="12"/>
      <c r="C11" s="12"/>
      <c r="D11" s="3"/>
      <c r="G11" s="25"/>
      <c r="H11" s="25"/>
      <c r="I11" s="25"/>
      <c r="J11" s="25"/>
      <c r="K11" s="25"/>
      <c r="L11" s="3"/>
      <c r="M11" s="3"/>
    </row>
    <row r="12" ht="15" customHeight="1" spans="1:14">
      <c r="A12" s="16" t="s">
        <v>15</v>
      </c>
      <c r="B12" s="16"/>
      <c r="C12" s="17"/>
      <c r="D12" s="26"/>
      <c r="G12" s="25"/>
      <c r="H12" s="25"/>
      <c r="I12" s="25"/>
      <c r="J12" s="25"/>
      <c r="K12" s="25"/>
      <c r="L12" s="3"/>
      <c r="M12" s="3"/>
    </row>
    <row r="13" ht="15" customHeight="1" spans="1:14">
      <c r="A13" s="16" t="s">
        <v>16</v>
      </c>
      <c r="B13" s="16"/>
      <c r="C13" s="17"/>
      <c r="D13" s="27"/>
      <c r="G13" s="25"/>
      <c r="H13" s="25"/>
      <c r="I13" s="25"/>
      <c r="J13" s="25"/>
      <c r="K13" s="25"/>
      <c r="L13" s="3"/>
      <c r="M13" s="3"/>
    </row>
    <row r="14" ht="15" customHeight="1" spans="1:14">
      <c r="A14" s="16"/>
      <c r="B14" s="28"/>
      <c r="C14" s="29"/>
      <c r="D14" s="27"/>
      <c r="G14" s="25"/>
      <c r="H14" s="25"/>
      <c r="I14" s="25"/>
      <c r="J14" s="25"/>
      <c r="K14" s="25"/>
      <c r="L14" s="3"/>
      <c r="M14" s="3"/>
    </row>
    <row r="15" ht="15" customHeight="1" spans="1:14">
      <c r="A15" s="16"/>
      <c r="B15" s="29"/>
      <c r="C15" s="29"/>
      <c r="D15" s="27"/>
      <c r="G15" s="25"/>
      <c r="H15" s="25"/>
      <c r="I15" s="25"/>
      <c r="J15" s="25"/>
      <c r="K15" s="25"/>
      <c r="L15" s="3"/>
      <c r="M15" s="3"/>
    </row>
    <row r="16" ht="15" customHeight="1" spans="1:14">
      <c r="A16" s="29"/>
      <c r="B16" s="29"/>
      <c r="C16" s="29"/>
      <c r="D16" s="27"/>
      <c r="G16" s="25"/>
      <c r="H16" s="25"/>
      <c r="I16" s="25"/>
      <c r="J16" s="25"/>
      <c r="K16" s="25"/>
      <c r="L16" s="3"/>
      <c r="M16" s="3"/>
    </row>
    <row r="17" ht="15" customHeight="1" spans="1:19">
      <c r="A17" s="29"/>
      <c r="B17" s="29"/>
      <c r="C17" s="29"/>
      <c r="D17" s="27"/>
      <c r="M17" s="3"/>
    </row>
    <row r="18" ht="15" customHeight="1" spans="1:19">
      <c r="G18" s="4"/>
      <c r="H18" s="4"/>
      <c r="I18" s="4"/>
    </row>
    <row r="19" s="1" customFormat="1" ht="42" customHeight="1" spans="1:19">
      <c r="A19" s="30" t="s">
        <v>55</v>
      </c>
      <c r="B19" s="30" t="s">
        <v>18</v>
      </c>
      <c r="C19" s="30" t="s">
        <v>19</v>
      </c>
      <c r="D19" s="31" t="s">
        <v>56</v>
      </c>
      <c r="E19" s="32" t="s">
        <v>57</v>
      </c>
      <c r="F19" s="31" t="s">
        <v>58</v>
      </c>
      <c r="G19" s="33" t="s">
        <v>59</v>
      </c>
      <c r="H19" s="33" t="s">
        <v>60</v>
      </c>
      <c r="I19" s="33" t="s">
        <v>61</v>
      </c>
      <c r="J19" s="33" t="s">
        <v>62</v>
      </c>
      <c r="K19" s="33" t="s">
        <v>63</v>
      </c>
      <c r="L19" s="33" t="s">
        <v>64</v>
      </c>
      <c r="M19" s="33" t="s">
        <v>65</v>
      </c>
      <c r="N19" s="34" t="s">
        <v>66</v>
      </c>
    </row>
    <row r="20" s="2" customFormat="1" ht="23" customHeight="1" spans="1:19">
      <c r="A20" s="35">
        <v>5112</v>
      </c>
      <c r="B20" s="36" t="s">
        <v>27</v>
      </c>
      <c r="C20" s="37" t="s">
        <v>28</v>
      </c>
      <c r="D20" s="37">
        <v>100</v>
      </c>
      <c r="E20" s="38">
        <f>D20/F20</f>
        <v>10</v>
      </c>
      <c r="F20" s="39">
        <v>10</v>
      </c>
      <c r="G20" s="40">
        <v>9.7</v>
      </c>
      <c r="H20" s="40">
        <f>G20*E20</f>
        <v>97</v>
      </c>
      <c r="I20" s="40">
        <v>10.7</v>
      </c>
      <c r="J20" s="40">
        <f>I20*E20</f>
        <v>107</v>
      </c>
      <c r="K20" s="41">
        <v>42.5</v>
      </c>
      <c r="L20" s="41">
        <v>25.3</v>
      </c>
      <c r="M20" s="41">
        <v>32.2</v>
      </c>
      <c r="N20" s="42">
        <f>K20*M20*L20*E20/1000000</f>
        <v>0.3462305</v>
      </c>
      <c r="O20" s="43"/>
      <c r="R20" s="44"/>
    </row>
    <row r="21" s="2" customFormat="1" ht="23" customHeight="1" spans="1:19">
      <c r="A21" s="35">
        <v>5112</v>
      </c>
      <c r="B21" s="36" t="s">
        <v>33</v>
      </c>
      <c r="C21" s="37" t="s">
        <v>34</v>
      </c>
      <c r="D21" s="37">
        <v>2</v>
      </c>
      <c r="E21" s="45">
        <f>D21/F21</f>
        <v>1</v>
      </c>
      <c r="F21" s="39">
        <v>2</v>
      </c>
      <c r="G21" s="40">
        <v>13.5</v>
      </c>
      <c r="H21" s="40">
        <f>G21*E21</f>
        <v>13.5</v>
      </c>
      <c r="I21" s="40">
        <v>14.5</v>
      </c>
      <c r="J21" s="40">
        <f>I21*E21</f>
        <v>14.5</v>
      </c>
      <c r="K21" s="41">
        <v>56.5</v>
      </c>
      <c r="L21" s="41">
        <v>27.3</v>
      </c>
      <c r="M21" s="41">
        <v>42.2</v>
      </c>
      <c r="N21" s="42">
        <f>K21*M21*L21*E21/1000000</f>
        <v>0.06509139</v>
      </c>
      <c r="O21" s="43"/>
      <c r="R21" s="44"/>
    </row>
    <row r="22" s="2" customFormat="1" ht="23" customHeight="1" spans="1:19">
      <c r="A22" s="35">
        <v>5112</v>
      </c>
      <c r="B22" s="36" t="s">
        <v>36</v>
      </c>
      <c r="C22" s="37" t="s">
        <v>37</v>
      </c>
      <c r="D22" s="37">
        <v>20</v>
      </c>
      <c r="E22" s="45">
        <v>1</v>
      </c>
      <c r="F22" s="39">
        <v>20</v>
      </c>
      <c r="G22" s="40">
        <v>4.6</v>
      </c>
      <c r="H22" s="40">
        <f>G22*E22</f>
        <v>4.6</v>
      </c>
      <c r="I22" s="40">
        <v>5.4</v>
      </c>
      <c r="J22" s="40">
        <f>I22*E22</f>
        <v>5.4</v>
      </c>
      <c r="K22" s="46">
        <v>44.3</v>
      </c>
      <c r="L22" s="46">
        <v>30</v>
      </c>
      <c r="M22" s="46">
        <v>31.8</v>
      </c>
      <c r="N22" s="42">
        <f>K22*M22*L22*E22/1000000</f>
        <v>0.0422622</v>
      </c>
      <c r="O22" s="43"/>
      <c r="R22" s="44"/>
    </row>
    <row r="23" s="2" customFormat="1" ht="23" customHeight="1" spans="1:19">
      <c r="A23" s="35">
        <v>5112</v>
      </c>
      <c r="B23" s="36" t="s">
        <v>36</v>
      </c>
      <c r="C23" s="37" t="s">
        <v>37</v>
      </c>
      <c r="D23" s="37">
        <v>5</v>
      </c>
      <c r="E23" s="45">
        <v>1</v>
      </c>
      <c r="F23" s="39">
        <v>5</v>
      </c>
      <c r="G23" s="40">
        <v>0.8</v>
      </c>
      <c r="H23" s="40">
        <f>G23*E23</f>
        <v>0.8</v>
      </c>
      <c r="I23" s="40">
        <v>1.5</v>
      </c>
      <c r="J23" s="40">
        <f>I23*E23</f>
        <v>1.5</v>
      </c>
      <c r="K23" s="46">
        <v>44.3</v>
      </c>
      <c r="L23" s="46">
        <v>30</v>
      </c>
      <c r="M23" s="46">
        <v>31.8</v>
      </c>
      <c r="N23" s="42">
        <f>K23*M23*L23*E23/1000000</f>
        <v>0.0422622</v>
      </c>
      <c r="O23" s="43"/>
      <c r="R23" s="44"/>
    </row>
    <row r="24" s="2" customFormat="1" ht="23" customHeight="1" spans="1:19">
      <c r="A24" s="35">
        <v>5105</v>
      </c>
      <c r="B24" s="36" t="s">
        <v>39</v>
      </c>
      <c r="C24" s="37" t="s">
        <v>40</v>
      </c>
      <c r="D24" s="37">
        <v>50</v>
      </c>
      <c r="E24" s="45">
        <f>D24/F24</f>
        <v>5</v>
      </c>
      <c r="F24" s="39">
        <v>10</v>
      </c>
      <c r="G24" s="40">
        <v>11.6</v>
      </c>
      <c r="H24" s="40">
        <f>G24*E24</f>
        <v>58</v>
      </c>
      <c r="I24" s="40">
        <v>12.6</v>
      </c>
      <c r="J24" s="40">
        <f>I24*E24</f>
        <v>63</v>
      </c>
      <c r="K24" s="41">
        <v>42.5</v>
      </c>
      <c r="L24" s="41">
        <v>29.8</v>
      </c>
      <c r="M24" s="41">
        <v>38.2</v>
      </c>
      <c r="N24" s="42">
        <f>K24*M24*L24*E24/1000000</f>
        <v>0.2419015</v>
      </c>
      <c r="O24" s="43"/>
      <c r="R24" s="44"/>
    </row>
    <row r="25" s="2" customFormat="1" ht="23" customHeight="1" spans="1:19">
      <c r="A25" s="47" t="s">
        <v>67</v>
      </c>
      <c r="B25" s="47"/>
      <c r="C25" s="47"/>
      <c r="D25" s="48">
        <f>SUM(D20:D24)</f>
        <v>177</v>
      </c>
      <c r="E25" s="49">
        <f>SUM(E20:E24)</f>
        <v>18</v>
      </c>
      <c r="F25" s="50" t="s">
        <v>68</v>
      </c>
      <c r="G25" s="51" t="s">
        <v>68</v>
      </c>
      <c r="H25" s="52">
        <f>SUM(H20:H24)</f>
        <v>173.9</v>
      </c>
      <c r="I25" s="51" t="s">
        <v>68</v>
      </c>
      <c r="J25" s="52">
        <f>SUM(J20:J24)</f>
        <v>191.4</v>
      </c>
      <c r="K25" s="52" t="s">
        <v>68</v>
      </c>
      <c r="L25" s="52" t="s">
        <v>68</v>
      </c>
      <c r="M25" s="52" t="s">
        <v>68</v>
      </c>
      <c r="N25" s="53">
        <f>SUM(N20:N24)</f>
        <v>0.73774779</v>
      </c>
      <c r="O25" s="43"/>
      <c r="R25" s="44"/>
    </row>
    <row r="26" s="2" customFormat="1" ht="13" spans="1:19">
      <c r="A26" s="54"/>
      <c r="B26" s="54"/>
      <c r="C26" s="54"/>
      <c r="D26" s="55"/>
      <c r="E26" s="56"/>
      <c r="F26" s="55"/>
      <c r="G26" s="57"/>
      <c r="H26" s="57"/>
      <c r="I26" s="57"/>
      <c r="J26" s="4"/>
      <c r="K26" s="4"/>
      <c r="L26" s="4"/>
      <c r="M26" s="4"/>
      <c r="N26" s="4"/>
      <c r="R26" s="44"/>
    </row>
    <row r="27" s="2" customFormat="1" ht="13" spans="1:19">
      <c r="A27" s="54"/>
      <c r="B27" s="54"/>
      <c r="C27" s="54"/>
      <c r="D27" s="55"/>
      <c r="E27" s="56"/>
      <c r="F27" s="55"/>
      <c r="G27" s="57"/>
      <c r="H27" s="57"/>
      <c r="I27" s="57"/>
      <c r="J27" s="4"/>
      <c r="K27" s="4"/>
      <c r="L27" s="4"/>
      <c r="M27" s="4"/>
      <c r="N27" s="4"/>
      <c r="S27" s="44"/>
    </row>
    <row r="28" s="2" customFormat="1" spans="1:19">
      <c r="A28" s="54"/>
      <c r="B28" s="54"/>
      <c r="C28" s="54"/>
      <c r="D28" s="58"/>
      <c r="E28" s="59"/>
      <c r="F28" s="58"/>
      <c r="G28" s="60"/>
      <c r="H28" s="60"/>
      <c r="I28" s="60"/>
      <c r="J28" s="4"/>
      <c r="K28" s="4"/>
      <c r="L28" s="4"/>
      <c r="M28" s="4"/>
      <c r="N28" s="4"/>
    </row>
    <row r="29" s="2" customFormat="1" ht="13" spans="1:19">
      <c r="A29" s="54"/>
      <c r="B29" s="54"/>
      <c r="C29" s="54"/>
      <c r="D29" s="55"/>
      <c r="E29" s="56"/>
      <c r="F29" s="55"/>
      <c r="G29" s="57"/>
      <c r="H29" s="57"/>
      <c r="I29" s="57"/>
      <c r="J29" s="4"/>
      <c r="K29" s="4"/>
      <c r="L29" s="4"/>
      <c r="M29" s="4"/>
      <c r="N29" s="4"/>
      <c r="O29" s="61"/>
      <c r="R29" s="44"/>
    </row>
    <row r="30" s="2" customFormat="1" spans="1:19">
      <c r="D30" s="4"/>
      <c r="E30" s="5"/>
      <c r="F30" s="4"/>
      <c r="J30" s="4"/>
      <c r="K30" s="4"/>
      <c r="L30" s="4"/>
      <c r="M30" s="4"/>
      <c r="N30" s="4"/>
    </row>
    <row r="32" ht="13" spans="1:19">
      <c r="Q32" s="62"/>
    </row>
  </sheetData>
  <mergeCells count="11">
    <mergeCell ref="G1:N1"/>
    <mergeCell ref="A2:B2"/>
    <mergeCell ref="G2:J2"/>
    <mergeCell ref="K2:N2"/>
    <mergeCell ref="G3:J3"/>
    <mergeCell ref="K3:N3"/>
    <mergeCell ref="A9:B9"/>
    <mergeCell ref="G9:H9"/>
    <mergeCell ref="A10:B10"/>
    <mergeCell ref="A25:C25"/>
    <mergeCell ref="G10:K16"/>
  </mergeCells>
  <hyperlinks>
    <hyperlink ref="A5" r:id="rId2" display="niki.lan&lt;niki.lan@hdcvt.com&gt;" tooltip="mailto:sales5@hdcvt.com"/>
  </hyperlinks>
  <pageMargins left="0.7" right="0.7" top="0.75" bottom="0.75" header="0.3" footer="0.3"/>
  <pageSetup paperSize="9" scale="49" orientation="portrait" horizontalDpi="3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CI</vt:lpstr>
      <vt:lpstr>PACKLING 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 79</dc:creator>
  <cp:lastModifiedBy>Niki</cp:lastModifiedBy>
  <dcterms:created xsi:type="dcterms:W3CDTF">2019-04-03T08:21:00Z</dcterms:created>
  <cp:lastPrinted>2019-07-10T13:01:00Z</cp:lastPrinted>
  <dcterms:modified xsi:type="dcterms:W3CDTF">2026-07-27T09:25:23Z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B6B6EBA53BE24C24BC26FD6FE3725A32_13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