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 firstSheet="1" activeTab="1"/>
  </bookViews>
  <sheets>
    <sheet name="CI" sheetId="5" state="hidden" r:id="rId1"/>
    <sheet name="SHIP from SHENZHEN" sheetId="9" r:id="rId2"/>
    <sheet name="PACKLING LIST" sheetId="8" state="hidden" r:id="rId3"/>
  </sheets>
  <definedNames>
    <definedName name="_xlnm.Print_Area" localSheetId="0">CI!$A$1:$J$42</definedName>
    <definedName name="_xlnm.Print_Area" localSheetId="2">'PACKLING LIST'!$A$1:$L$35</definedName>
    <definedName name="_xlnm._FilterDatabase" localSheetId="2" hidden="1">'PACKLING LIST'!#REF!</definedName>
    <definedName name="_xlnm.Print_Area" localSheetId="1">'SHIP from SHENZHEN'!$A$1:$K$42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<sst xmlns="http://schemas.openxmlformats.org/spreadsheetml/2006/main" count="311" uniqueCount="119">
  <si>
    <t>PROFORMA INVOICE</t>
  </si>
  <si>
    <t>SHENZHEN HDCVT TECHNOLOGY CO., LTD</t>
  </si>
  <si>
    <t>Invoice Number</t>
  </si>
  <si>
    <t>Issue Date</t>
  </si>
  <si>
    <t>Building 5, Lihe Industrial Park, SongBai Rd.,</t>
  </si>
  <si>
    <t>US0009260414</t>
  </si>
  <si>
    <t xml:space="preserve">Nanshan  District , Shenzhen, Guangdong, China  </t>
  </si>
  <si>
    <t>Email: niki.lan@hdcvt.com</t>
  </si>
  <si>
    <t xml:space="preserve">   TEL: +8613711326167</t>
  </si>
  <si>
    <t xml:space="preserve">   Shipping To</t>
  </si>
  <si>
    <r>
      <rPr>
        <b/>
        <sz val="12"/>
        <color theme="1"/>
        <rFont val="Tahoma"/>
        <charset val="134"/>
      </rPr>
      <t xml:space="preserve">INVOICE TO:
</t>
    </r>
    <r>
      <rPr>
        <sz val="12"/>
        <color theme="1"/>
        <rFont val="Tahoma"/>
        <charset val="134"/>
      </rPr>
      <t xml:space="preserve">Kanexpro Inc   
578 S. Brea Blvd., Ste L Brea, CA  92821    
Tel:   714-592-4123  
Fax: 714.332.1682    
Contact: Kelvin </t>
    </r>
  </si>
  <si>
    <t xml:space="preserve">   55 Delta House, 2nd Fl., </t>
  </si>
  <si>
    <t xml:space="preserve">   Thiemruanmmitr Road, Huay Kwang, </t>
  </si>
  <si>
    <t xml:space="preserve">   Bangkok 10310, Thailand. </t>
  </si>
  <si>
    <t>KanexPro model</t>
  </si>
  <si>
    <t>HDCVT Model</t>
  </si>
  <si>
    <t>Product Description</t>
  </si>
  <si>
    <t>Material 材质</t>
  </si>
  <si>
    <t>Functions 功能作用</t>
  </si>
  <si>
    <t>HS CODE</t>
  </si>
  <si>
    <t>Quantity</t>
  </si>
  <si>
    <t>Unit Price(USD)</t>
  </si>
  <si>
    <t>Amount(USD)</t>
  </si>
  <si>
    <t>HDP-MXB44VW</t>
  </si>
  <si>
    <t>4x4 HDMI 2.0 Seamless Matrix with Video Wall and Multiview</t>
  </si>
  <si>
    <r>
      <rPr>
        <sz val="11"/>
        <color theme="1"/>
        <rFont val="Calibri"/>
        <charset val="134"/>
      </rPr>
      <t xml:space="preserve">Metal </t>
    </r>
    <r>
      <rPr>
        <sz val="11"/>
        <color theme="1"/>
        <rFont val="宋体"/>
        <charset val="134"/>
      </rPr>
      <t>铁</t>
    </r>
  </si>
  <si>
    <t>Transmit HDMI signal 
(传输音视频信号)</t>
  </si>
  <si>
    <t>8517.62.0090</t>
  </si>
  <si>
    <t>SHENZHEN</t>
  </si>
  <si>
    <t>MMX-4X4CAT-150M</t>
  </si>
  <si>
    <t>HDP-MXB44H150</t>
  </si>
  <si>
    <t xml:space="preserve">4K60 4x4 HDMI Matrix over HDBaset, 150M at 1080p, 120m at 4K@60  </t>
  </si>
  <si>
    <t>USA</t>
  </si>
  <si>
    <t>KVM-4X1MV4K</t>
  </si>
  <si>
    <t>HDC-SWB41MVK</t>
  </si>
  <si>
    <t>HDMI KVM Switcher 2x1 Dual Display 8K60</t>
  </si>
  <si>
    <t>SW-4X1HDAUD</t>
  </si>
  <si>
    <t>HDS-B41A</t>
  </si>
  <si>
    <t>4x1 HDMI 2.0 Switch with ARC/Audio Breakout</t>
  </si>
  <si>
    <t>SW-5X1PS-70M</t>
  </si>
  <si>
    <t>HDP-PSB51H70</t>
  </si>
  <si>
    <t>5x1 HDMITM/USB-C 4K60 Seamless Presentation Switch  with HDBaseT 3.0 70m and Dante</t>
  </si>
  <si>
    <r>
      <rPr>
        <sz val="10"/>
        <rFont val="Times New Roman Regular"/>
        <charset val="134"/>
      </rPr>
      <t>HDV-B14SA (</t>
    </r>
    <r>
      <rPr>
        <sz val="10"/>
        <color rgb="FFFF0000"/>
        <rFont val="Times New Roman Regular"/>
        <charset val="134"/>
      </rPr>
      <t>NO LOGO</t>
    </r>
    <r>
      <rPr>
        <sz val="10"/>
        <rFont val="Times New Roman Regular"/>
        <charset val="134"/>
      </rPr>
      <t>)</t>
    </r>
  </si>
  <si>
    <t>18Gbps 1x4 HDMI Splitter /w Audio De-embedded &amp; Downscale</t>
  </si>
  <si>
    <t>HDV-B14SA</t>
  </si>
  <si>
    <t>HDV-B14IH</t>
  </si>
  <si>
    <t>18Gbps 1x4 HDMI Splitter</t>
  </si>
  <si>
    <t>HDV-B18IH</t>
  </si>
  <si>
    <t>18Gbps 1x8 HDMI Splitter</t>
  </si>
  <si>
    <t>WP-EXTHDTC70</t>
  </si>
  <si>
    <t>HDC-WP2010HUW</t>
  </si>
  <si>
    <t>18G 2x1 HDMI/USB-C Wall Plate</t>
  </si>
  <si>
    <t>WP-EXTHDBTKIT</t>
  </si>
  <si>
    <t>HBT-WPB70</t>
  </si>
  <si>
    <t>18G HDMI 1-Gang POC Wall Plate kit(TX+RX)</t>
  </si>
  <si>
    <r>
      <rPr>
        <sz val="10"/>
        <rFont val="Times New Roman Regular"/>
        <charset val="1"/>
      </rPr>
      <t>HBT-E70S (</t>
    </r>
    <r>
      <rPr>
        <sz val="10"/>
        <color rgb="FFFF0000"/>
        <rFont val="Times New Roman Regular"/>
        <charset val="1"/>
      </rPr>
      <t>NO LOGO</t>
    </r>
    <r>
      <rPr>
        <sz val="10"/>
        <rFont val="Times New Roman Regular"/>
        <charset val="1"/>
      </rPr>
      <t>)</t>
    </r>
  </si>
  <si>
    <t>10.2Gbps HDBaseT Extender 70 meters</t>
  </si>
  <si>
    <t>HBT-B70S</t>
  </si>
  <si>
    <t xml:space="preserve">4K60HZ HDBaseT 1.0 Extender 40M </t>
  </si>
  <si>
    <t>HDC-MB01EB</t>
  </si>
  <si>
    <t xml:space="preserve"> 18Gbps HDMI Audio De-embedder with ARC</t>
  </si>
  <si>
    <t>EXT-USBC2XI-100M</t>
  </si>
  <si>
    <t>HDP-EU3100CB</t>
  </si>
  <si>
    <t xml:space="preserve"> USB 3.2 Extender 100M with USB-B/USB-C Two Inputs</t>
  </si>
  <si>
    <t>Total</t>
  </si>
  <si>
    <t>TOTAL</t>
  </si>
  <si>
    <t>US0009260421</t>
  </si>
  <si>
    <t>PO notes</t>
  </si>
  <si>
    <t>Remark</t>
  </si>
  <si>
    <t>/</t>
  </si>
  <si>
    <t>the 2nd shipment</t>
  </si>
  <si>
    <t>PO 5110</t>
  </si>
  <si>
    <t xml:space="preserve">HDV-B14SA </t>
  </si>
  <si>
    <t>Metal 铁</t>
  </si>
  <si>
    <t xml:space="preserve">HBT-E70S </t>
  </si>
  <si>
    <t>18Gbps HDMI Audio De-embedder with ARC</t>
  </si>
  <si>
    <t xml:space="preserve"> CR-KEY8U</t>
  </si>
  <si>
    <t>HDH-WPC08(US)</t>
  </si>
  <si>
    <t>8-Key Controller</t>
  </si>
  <si>
    <t>PO 5109</t>
  </si>
  <si>
    <t>the 1st shipment was shipped in Feb 10 2026</t>
  </si>
  <si>
    <r>
      <t>客户下了</t>
    </r>
    <r>
      <rPr>
        <sz val="10"/>
        <color theme="1"/>
        <rFont val="Tahoma"/>
        <charset val="134"/>
      </rPr>
      <t xml:space="preserve">PO 5109, </t>
    </r>
    <r>
      <rPr>
        <sz val="10"/>
        <color theme="1"/>
        <rFont val="宋体"/>
        <charset val="134"/>
      </rPr>
      <t>更正客户型号为 CR-KEY8U</t>
    </r>
  </si>
  <si>
    <t>18Gbps 4 x 4 HDBaseT (150M) Matrix</t>
  </si>
  <si>
    <r>
      <rPr>
        <sz val="10"/>
        <color theme="1"/>
        <rFont val="宋体"/>
        <charset val="134"/>
      </rPr>
      <t>客户下了</t>
    </r>
    <r>
      <rPr>
        <sz val="10"/>
        <color theme="1"/>
        <rFont val="Tahoma"/>
        <charset val="134"/>
      </rPr>
      <t>PO 5109</t>
    </r>
  </si>
  <si>
    <t>HDV-B12IH</t>
  </si>
  <si>
    <t xml:space="preserve">18Gbps 1×2 HDMITM Splitter </t>
  </si>
  <si>
    <t>SP-HD-1X24K</t>
  </si>
  <si>
    <t>HDC-EF03HD</t>
  </si>
  <si>
    <t>4K60 HDMI over Single Fiber Extender</t>
  </si>
  <si>
    <t>HDC-EF03UC</t>
  </si>
  <si>
    <t>4K60 USB-C over Single Fiber Extender</t>
  </si>
  <si>
    <t>HDC-EFB11KP</t>
  </si>
  <si>
    <t>4K60 HDMI over Single Fiber Extender with IR,RS-232,KVM</t>
  </si>
  <si>
    <t>HDC-WPB150HC-US</t>
  </si>
  <si>
    <t>18G, HDMI/USB-C 1-Gang US Wall Plate POC 150M with RX</t>
  </si>
  <si>
    <t xml:space="preserve">HDC-EFB11HK </t>
  </si>
  <si>
    <t>4K60 HDMI over Single Fiber Extender with KVM</t>
  </si>
  <si>
    <t>MMX-8X8CAT-150M</t>
  </si>
  <si>
    <t>HDP-MXB88H150</t>
  </si>
  <si>
    <t>18Gbps 8 x 8 HDBaseT (150M) Matrix</t>
  </si>
  <si>
    <r>
      <t>客户下了新的</t>
    </r>
    <r>
      <rPr>
        <sz val="10"/>
        <color rgb="FFFF0000"/>
        <rFont val="Tahoma"/>
        <charset val="134"/>
      </rPr>
      <t>PO 5110</t>
    </r>
  </si>
  <si>
    <r>
      <rPr>
        <sz val="10"/>
        <color rgb="FFFF0000"/>
        <rFont val="宋体"/>
        <charset val="134"/>
      </rPr>
      <t>客户下了新的</t>
    </r>
    <r>
      <rPr>
        <sz val="10"/>
        <color rgb="FFFF0000"/>
        <rFont val="Tahoma"/>
        <charset val="134"/>
      </rPr>
      <t>PO 5110</t>
    </r>
  </si>
  <si>
    <t>PACKING LIST</t>
  </si>
  <si>
    <t>KP260204</t>
  </si>
  <si>
    <t>FEB.04,2026</t>
  </si>
  <si>
    <t>Model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</si>
  <si>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</si>
  <si>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</si>
  <si>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</si>
  <si>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</si>
  <si>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</si>
  <si>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</si>
  <si>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</si>
  <si>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</si>
  <si>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</si>
  <si>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</si>
  <si>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</si>
  <si>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10. 7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</si>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</sst>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_ "/>
    <numFmt numFmtId="181" formatCode="0.000_ "/>
    <numFmt numFmtId="182" formatCode="0.000%"/>
  </numFmts>
  <fonts count="59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strike/>
      <sz val="10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theme="10"/>
      <name val="Tahoma"/>
      <charset val="134"/>
    </font>
    <font>
      <sz val="10"/>
      <name val="Times New Roman Regular"/>
      <charset val="134"/>
    </font>
    <font>
      <sz val="10"/>
      <name val="Tahoma"/>
      <charset val="134"/>
    </font>
    <font>
      <sz val="10"/>
      <name val="Times New Roman Regular"/>
      <charset val="1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sz val="10.5"/>
      <name val="微软雅黑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2"/>
      <color theme="1"/>
      <name val="Tahoma"/>
      <charset val="134"/>
    </font>
    <font>
      <b/>
      <sz val="10"/>
      <name val="微软雅黑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1"/>
      <color theme="1"/>
      <name val="Calibri"/>
      <charset val="134"/>
    </font>
    <font>
      <b/>
      <sz val="10"/>
      <color rgb="FFFF0000"/>
      <name val="微软雅黑"/>
      <charset val="134"/>
    </font>
    <font>
      <b/>
      <sz val="10"/>
      <name val="宋体"/>
      <charset val="134"/>
    </font>
    <font>
      <b/>
      <sz val="10"/>
      <name val="Times New Roman Regular"/>
      <charset val="1"/>
    </font>
    <font>
      <b/>
      <sz val="14"/>
      <color theme="1"/>
      <name val="Arial"/>
      <charset val="134"/>
    </font>
    <font>
      <b/>
      <sz val="14"/>
      <name val="Arial"/>
      <charset val="134"/>
    </font>
    <font>
      <b/>
      <sz val="10"/>
      <name val="Tahoma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sz val="11"/>
      <color rgb="FF403E3E"/>
      <name val="Tahoma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rgb="FFFF0000"/>
      <name val="Times New Roman Regular"/>
      <charset val="134"/>
    </font>
    <font>
      <sz val="10"/>
      <color rgb="FFFF0000"/>
      <name val="Times New Roman Regular"/>
      <charset val="1"/>
    </font>
    <font>
      <sz val="11"/>
      <color theme="1"/>
      <name val="宋体"/>
      <charset val="134"/>
    </font>
    <font>
      <sz val="12"/>
      <color theme="1"/>
      <name val="Tahoma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0" fillId="7" borderId="20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8" borderId="23" applyNumberFormat="0" applyAlignment="0" applyProtection="0">
      <alignment vertical="center"/>
    </xf>
    <xf numFmtId="0" fontId="44" fillId="9" borderId="24" applyNumberFormat="0" applyAlignment="0" applyProtection="0">
      <alignment vertical="center"/>
    </xf>
    <xf numFmtId="0" fontId="45" fillId="9" borderId="23" applyNumberFormat="0" applyAlignment="0" applyProtection="0">
      <alignment vertical="center"/>
    </xf>
    <xf numFmtId="0" fontId="46" fillId="10" borderId="25" applyNumberFormat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0" borderId="27" applyNumberFormat="0" applyFill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4" fillId="0" borderId="0"/>
  </cellStyleXfs>
  <cellXfs count="19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/>
    <xf numFmtId="0" fontId="6" fillId="0" borderId="0" xfId="6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179" fontId="8" fillId="0" borderId="5" xfId="0" applyNumberFormat="1" applyFont="1" applyFill="1" applyBorder="1" applyAlignment="1">
      <alignment horizontal="center" vertical="center"/>
    </xf>
    <xf numFmtId="180" fontId="8" fillId="0" borderId="5" xfId="49" applyNumberFormat="1" applyFont="1" applyFill="1" applyBorder="1" applyAlignment="1">
      <alignment horizontal="center" vertical="center"/>
    </xf>
    <xf numFmtId="176" fontId="8" fillId="0" borderId="5" xfId="49" applyNumberFormat="1" applyFont="1" applyFill="1" applyBorder="1" applyAlignment="1">
      <alignment horizontal="center" vertical="center" wrapText="1"/>
    </xf>
    <xf numFmtId="181" fontId="1" fillId="0" borderId="5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80" fontId="8" fillId="0" borderId="6" xfId="49" applyNumberFormat="1" applyFont="1" applyFill="1" applyBorder="1" applyAlignment="1">
      <alignment horizontal="center" vertical="center"/>
    </xf>
    <xf numFmtId="176" fontId="8" fillId="0" borderId="6" xfId="49" applyNumberFormat="1" applyFont="1" applyFill="1" applyBorder="1" applyAlignment="1">
      <alignment horizontal="center" vertical="center" wrapText="1"/>
    </xf>
    <xf numFmtId="181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81" fontId="1" fillId="0" borderId="5" xfId="0" applyNumberFormat="1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81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/>
    <xf numFmtId="0" fontId="13" fillId="3" borderId="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81" fontId="5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26" fontId="1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Fill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5" fillId="0" borderId="10" xfId="0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vertical="center"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4" borderId="8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 wrapText="1"/>
    </xf>
    <xf numFmtId="0" fontId="2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178" fontId="7" fillId="4" borderId="4" xfId="0" applyNumberFormat="1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5" xfId="0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10" fillId="0" borderId="0" xfId="0" applyFont="1"/>
    <xf numFmtId="0" fontId="7" fillId="4" borderId="4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 wrapText="1"/>
    </xf>
    <xf numFmtId="0" fontId="7" fillId="4" borderId="4" xfId="0" applyNumberFormat="1" applyFont="1" applyFill="1" applyBorder="1" applyAlignment="1">
      <alignment horizontal="center" vertical="center"/>
    </xf>
    <xf numFmtId="0" fontId="20" fillId="0" borderId="0" xfId="0" applyFont="1"/>
    <xf numFmtId="0" fontId="24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0" fillId="0" borderId="0" xfId="0" applyFont="1" applyFill="1"/>
    <xf numFmtId="0" fontId="24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 wrapText="1"/>
    </xf>
    <xf numFmtId="0" fontId="9" fillId="4" borderId="4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/>
    </xf>
    <xf numFmtId="0" fontId="24" fillId="0" borderId="4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vertical="center" wrapText="1"/>
    </xf>
    <xf numFmtId="0" fontId="11" fillId="0" borderId="0" xfId="0" applyFont="1"/>
    <xf numFmtId="0" fontId="22" fillId="0" borderId="13" xfId="0" applyFont="1" applyFill="1" applyBorder="1" applyAlignment="1">
      <alignment vertical="center" wrapText="1"/>
    </xf>
    <xf numFmtId="0" fontId="21" fillId="4" borderId="16" xfId="0" applyFont="1" applyFill="1" applyBorder="1" applyAlignment="1">
      <alignment horizontal="left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1" fillId="4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178" fontId="25" fillId="0" borderId="4" xfId="0" applyNumberFormat="1" applyFont="1" applyBorder="1" applyAlignment="1">
      <alignment horizontal="center" vertical="center"/>
    </xf>
    <xf numFmtId="178" fontId="26" fillId="0" borderId="4" xfId="0" applyNumberFormat="1" applyFont="1" applyFill="1" applyBorder="1" applyAlignment="1">
      <alignment horizontal="center" vertical="center"/>
    </xf>
    <xf numFmtId="178" fontId="26" fillId="0" borderId="0" xfId="0" applyNumberFormat="1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28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Border="1" applyAlignment="1">
      <alignment horizontal="left" vertical="center" indent="1"/>
    </xf>
    <xf numFmtId="182" fontId="6" fillId="0" borderId="0" xfId="6" applyNumberFormat="1" applyFont="1" applyBorder="1" applyAlignment="1" applyProtection="1">
      <alignment horizontal="center"/>
      <protection locked="0"/>
    </xf>
    <xf numFmtId="0" fontId="16" fillId="0" borderId="0" xfId="0" applyFont="1"/>
    <xf numFmtId="0" fontId="30" fillId="0" borderId="0" xfId="0" applyFont="1"/>
    <xf numFmtId="0" fontId="0" fillId="0" borderId="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31" fillId="5" borderId="0" xfId="0" applyFont="1" applyFill="1" applyBorder="1" applyAlignment="1">
      <alignment vertical="center"/>
    </xf>
    <xf numFmtId="24" fontId="0" fillId="5" borderId="0" xfId="0" applyNumberForma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32" fillId="0" borderId="0" xfId="0" applyFont="1"/>
    <xf numFmtId="0" fontId="33" fillId="0" borderId="0" xfId="0" applyFont="1" applyFill="1" applyBorder="1" applyAlignment="1">
      <alignment vertical="center"/>
    </xf>
    <xf numFmtId="26" fontId="0" fillId="5" borderId="0" xfId="0" applyNumberFormat="1" applyFill="1" applyBorder="1" applyAlignment="1">
      <alignment vertical="center"/>
    </xf>
    <xf numFmtId="24" fontId="33" fillId="5" borderId="0" xfId="0" applyNumberFormat="1" applyFont="1" applyFill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7" fillId="6" borderId="8" xfId="0" applyFont="1" applyFill="1" applyBorder="1" applyAlignment="1">
      <alignment horizontal="left" vertical="center"/>
    </xf>
    <xf numFmtId="0" fontId="7" fillId="6" borderId="8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7" fillId="6" borderId="8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178" fontId="1" fillId="0" borderId="4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34" fillId="0" borderId="19" xfId="0" applyFont="1" applyBorder="1" applyAlignment="1">
      <alignment horizontal="left" vertical="center" indent="1"/>
    </xf>
    <xf numFmtId="0" fontId="34" fillId="0" borderId="0" xfId="0" applyFont="1" applyAlignment="1">
      <alignment horizontal="left" vertical="center" indent="1"/>
    </xf>
    <xf numFmtId="0" fontId="28" fillId="0" borderId="0" xfId="0" applyFont="1" applyAlignment="1">
      <alignment horizontal="center" vertical="top"/>
    </xf>
    <xf numFmtId="0" fontId="27" fillId="0" borderId="0" xfId="0" applyFont="1" applyAlignment="1">
      <alignment horizontal="center"/>
    </xf>
    <xf numFmtId="0" fontId="28" fillId="0" borderId="0" xfId="0" applyFont="1" applyAlignme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21</xdr:col>
      <xdr:colOff>484505</xdr:colOff>
      <xdr:row>17</xdr:row>
      <xdr:rowOff>0</xdr:rowOff>
    </xdr:from>
    <xdr:to>
      <xdr:col>30</xdr:col>
      <xdr:colOff>283210</xdr:colOff>
      <xdr:row>23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20510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22</xdr:col>
      <xdr:colOff>484505</xdr:colOff>
      <xdr:row>17</xdr:row>
      <xdr:rowOff>0</xdr:rowOff>
    </xdr:from>
    <xdr:to>
      <xdr:col>31</xdr:col>
      <xdr:colOff>283210</xdr:colOff>
      <xdr:row>22</xdr:row>
      <xdr:rowOff>156210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935315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niki.lan@hdcv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8"/>
  <sheetViews>
    <sheetView showGridLines="0" view="pageBreakPreview" zoomScale="90" zoomScaleNormal="80" topLeftCell="A19" workbookViewId="0">
      <selection activeCell="J32" sqref="J32"/>
    </sheetView>
  </sheetViews>
  <sheetFormatPr defaultColWidth="8.87272727272727" defaultRowHeight="15" customHeight="1"/>
  <cols>
    <col min="1" max="1" width="19.3909090909091" style="23" customWidth="1"/>
    <col min="2" max="2" width="22.1545454545455" style="23" customWidth="1"/>
    <col min="3" max="3" width="38.0454545454545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1" width="22.7272727272727" style="23" customWidth="1"/>
    <col min="12" max="18" width="8.87272727272727" style="23"/>
    <col min="19" max="19" width="11.1272727272727" style="23"/>
    <col min="20" max="16384" width="8.87272727272727" style="23"/>
  </cols>
  <sheetData>
    <row r="1" customHeight="1" spans="1:11">
      <c r="G1" s="77" t="s">
        <v>0</v>
      </c>
      <c r="H1" s="77"/>
      <c r="I1" s="77"/>
    </row>
    <row r="2" customHeight="1" spans="1:11">
      <c r="G2" s="77"/>
      <c r="H2" s="77"/>
      <c r="I2" s="77"/>
    </row>
    <row r="3" customHeight="1" spans="1:11">
      <c r="G3" s="78"/>
      <c r="H3" s="78"/>
      <c r="I3" s="78"/>
    </row>
    <row r="4" customHeight="1" spans="1:11">
      <c r="A4" s="79" t="s">
        <v>1</v>
      </c>
      <c r="B4" s="79"/>
      <c r="C4" s="79"/>
      <c r="D4" s="11"/>
      <c r="E4" s="11"/>
      <c r="F4" s="11"/>
      <c r="G4" s="80" t="s">
        <v>2</v>
      </c>
      <c r="I4" s="12" t="s">
        <v>3</v>
      </c>
    </row>
    <row r="5" customHeight="1" spans="1:11">
      <c r="A5" s="14" t="s">
        <v>4</v>
      </c>
      <c r="B5" s="14"/>
      <c r="C5" s="14"/>
      <c r="D5" s="14"/>
      <c r="E5" s="14"/>
      <c r="F5" s="14"/>
      <c r="G5" s="4" t="s">
        <v>5</v>
      </c>
      <c r="I5" s="81">
        <v>46126</v>
      </c>
    </row>
    <row r="6" customHeight="1" spans="1:11">
      <c r="A6" s="17" t="s">
        <v>6</v>
      </c>
      <c r="B6" s="82"/>
      <c r="C6" s="14"/>
      <c r="D6" s="14"/>
      <c r="E6" s="14"/>
      <c r="F6" s="14"/>
      <c r="G6" s="83"/>
      <c r="H6" s="84"/>
      <c r="I6" s="84"/>
    </row>
    <row r="7" customHeight="1" spans="1:11">
      <c r="A7" s="17" t="s">
        <v>7</v>
      </c>
      <c r="B7" s="17"/>
      <c r="C7" s="17"/>
      <c r="D7" s="82"/>
      <c r="E7" s="82"/>
      <c r="F7" s="82"/>
      <c r="G7" s="83"/>
      <c r="H7" s="84"/>
      <c r="I7" s="84"/>
    </row>
    <row r="8" customHeight="1" spans="1:11">
      <c r="A8" s="21" t="s">
        <v>8</v>
      </c>
      <c r="B8" s="21"/>
      <c r="G8" s="83"/>
      <c r="H8" s="84"/>
      <c r="I8" s="84"/>
    </row>
    <row r="9" customHeight="1" spans="1:11">
      <c r="G9" s="85"/>
      <c r="H9" s="6"/>
    </row>
    <row r="10" customHeight="1" spans="1:11">
      <c r="G10" s="85"/>
      <c r="H10" s="6"/>
    </row>
    <row r="11" customHeight="1" spans="1:11">
      <c r="A11" s="86" t="s">
        <v>9</v>
      </c>
      <c r="B11" s="86"/>
      <c r="C11" s="86"/>
      <c r="E11" s="11"/>
      <c r="F11" s="11"/>
      <c r="G11" s="87" t="s">
        <v>10</v>
      </c>
      <c r="H11" s="87"/>
      <c r="I11" s="87"/>
      <c r="J11" s="87"/>
    </row>
    <row r="12" customHeight="1" spans="1:11">
      <c r="A12" s="4" t="s">
        <v>11</v>
      </c>
      <c r="B12" s="4"/>
      <c r="C12" s="4"/>
      <c r="D12" s="4"/>
      <c r="E12" s="14"/>
      <c r="F12" s="14"/>
      <c r="G12" s="87"/>
      <c r="H12" s="87"/>
      <c r="I12" s="87"/>
      <c r="J12" s="87"/>
      <c r="K12" s="5"/>
    </row>
    <row r="13" ht="19" customHeight="1" spans="1:11">
      <c r="A13" s="88" t="s">
        <v>12</v>
      </c>
      <c r="B13" s="88"/>
      <c r="C13" s="25"/>
      <c r="D13" s="25"/>
      <c r="E13" s="14"/>
      <c r="F13" s="14"/>
      <c r="G13" s="87"/>
      <c r="H13" s="87"/>
      <c r="I13" s="87"/>
      <c r="J13" s="87"/>
      <c r="K13" s="5"/>
    </row>
    <row r="14" customHeight="1" spans="1:11">
      <c r="A14" s="3" t="s">
        <v>13</v>
      </c>
      <c r="B14" s="3"/>
      <c r="C14" s="89"/>
      <c r="D14" s="17"/>
      <c r="E14" s="82"/>
      <c r="F14" s="82"/>
      <c r="G14" s="87"/>
      <c r="H14" s="87"/>
      <c r="I14" s="87"/>
      <c r="J14" s="87"/>
    </row>
    <row r="15" customFormat="1" customHeight="1" spans="1:11">
      <c r="A15" s="90"/>
      <c r="B15" s="90"/>
      <c r="C15" s="17"/>
      <c r="D15" s="82"/>
      <c r="E15" s="82"/>
      <c r="F15" s="82"/>
      <c r="G15" s="87"/>
      <c r="H15" s="87"/>
      <c r="I15" s="87"/>
      <c r="J15" s="87"/>
    </row>
    <row r="16" customFormat="1" customHeight="1" spans="1:11">
      <c r="A16" s="90"/>
      <c r="B16" s="90"/>
      <c r="C16" s="17"/>
      <c r="D16" s="82"/>
      <c r="E16" s="82"/>
      <c r="F16" s="82"/>
      <c r="G16" s="91"/>
      <c r="H16" s="23"/>
      <c r="I16" s="23"/>
    </row>
    <row r="17" s="74" customFormat="1" ht="30" customHeight="1" spans="1:13">
      <c r="A17" s="92" t="s">
        <v>14</v>
      </c>
      <c r="B17" s="92" t="s">
        <v>15</v>
      </c>
      <c r="C17" s="177" t="s">
        <v>16</v>
      </c>
      <c r="D17" s="177" t="s">
        <v>17</v>
      </c>
      <c r="E17" s="177" t="s">
        <v>18</v>
      </c>
      <c r="F17" s="178" t="s">
        <v>19</v>
      </c>
      <c r="G17" s="178" t="s">
        <v>20</v>
      </c>
      <c r="H17" s="178" t="s">
        <v>21</v>
      </c>
      <c r="I17" s="178" t="s">
        <v>22</v>
      </c>
      <c r="J17" s="95"/>
      <c r="K17" s="95"/>
      <c r="L17" s="96"/>
      <c r="M17" s="97"/>
    </row>
    <row r="18" s="75" customFormat="1" ht="30" customHeight="1" spans="1:13">
      <c r="A18" s="179"/>
      <c r="B18" s="180" t="s">
        <v>23</v>
      </c>
      <c r="C18" s="180" t="s">
        <v>24</v>
      </c>
      <c r="D18" s="181" t="s">
        <v>25</v>
      </c>
      <c r="E18" s="181" t="s">
        <v>26</v>
      </c>
      <c r="F18" s="182" t="s">
        <v>27</v>
      </c>
      <c r="G18" s="183">
        <v>1</v>
      </c>
      <c r="H18" s="143">
        <v>385</v>
      </c>
      <c r="I18" s="143">
        <f t="shared" ref="I18:I32" si="0">H18*G18</f>
        <v>385</v>
      </c>
      <c r="J18" s="184" t="s">
        <v>28</v>
      </c>
      <c r="K18" s="185"/>
      <c r="L18" s="107"/>
    </row>
    <row r="19" customFormat="1" ht="30" customHeight="1" spans="1:13">
      <c r="A19" s="31" t="s">
        <v>29</v>
      </c>
      <c r="B19" s="186" t="s">
        <v>30</v>
      </c>
      <c r="C19" s="186" t="s">
        <v>31</v>
      </c>
      <c r="D19" s="181" t="s">
        <v>25</v>
      </c>
      <c r="E19" s="181" t="s">
        <v>26</v>
      </c>
      <c r="F19" s="182" t="s">
        <v>27</v>
      </c>
      <c r="G19" s="32">
        <v>2</v>
      </c>
      <c r="H19" s="143">
        <v>513.15</v>
      </c>
      <c r="I19" s="143">
        <f t="shared" si="0"/>
        <v>1026.3</v>
      </c>
      <c r="J19" s="187" t="s">
        <v>32</v>
      </c>
      <c r="K19" s="23"/>
      <c r="L19" s="122"/>
    </row>
    <row r="20" customFormat="1" ht="30" customHeight="1" spans="1:13">
      <c r="A20" s="31" t="s">
        <v>33</v>
      </c>
      <c r="B20" s="186" t="s">
        <v>34</v>
      </c>
      <c r="C20" s="186" t="s">
        <v>35</v>
      </c>
      <c r="D20" s="181" t="s">
        <v>25</v>
      </c>
      <c r="E20" s="181" t="s">
        <v>26</v>
      </c>
      <c r="F20" s="182" t="s">
        <v>27</v>
      </c>
      <c r="G20" s="32">
        <v>1</v>
      </c>
      <c r="H20" s="143">
        <v>144.65</v>
      </c>
      <c r="I20" s="143">
        <f t="shared" si="0"/>
        <v>144.65</v>
      </c>
      <c r="J20" s="187" t="s">
        <v>32</v>
      </c>
      <c r="K20" s="23"/>
      <c r="L20" s="122"/>
    </row>
    <row r="21" customFormat="1" ht="30" customHeight="1" spans="1:13">
      <c r="A21" s="31" t="s">
        <v>36</v>
      </c>
      <c r="B21" s="186" t="s">
        <v>37</v>
      </c>
      <c r="C21" s="186" t="s">
        <v>38</v>
      </c>
      <c r="D21" s="181" t="s">
        <v>25</v>
      </c>
      <c r="E21" s="181" t="s">
        <v>26</v>
      </c>
      <c r="F21" s="182" t="s">
        <v>27</v>
      </c>
      <c r="G21" s="32">
        <v>3</v>
      </c>
      <c r="H21" s="143">
        <v>43.45</v>
      </c>
      <c r="I21" s="143">
        <f t="shared" si="0"/>
        <v>130.35</v>
      </c>
      <c r="J21" s="187" t="s">
        <v>32</v>
      </c>
      <c r="K21" s="23"/>
      <c r="L21" s="122"/>
    </row>
    <row r="22" customFormat="1" ht="30" customHeight="1" spans="1:13">
      <c r="A22" s="31" t="s">
        <v>39</v>
      </c>
      <c r="B22" s="186" t="s">
        <v>40</v>
      </c>
      <c r="C22" s="186" t="s">
        <v>41</v>
      </c>
      <c r="D22" s="181" t="s">
        <v>25</v>
      </c>
      <c r="E22" s="181" t="s">
        <v>26</v>
      </c>
      <c r="F22" s="182" t="s">
        <v>27</v>
      </c>
      <c r="G22" s="32">
        <v>1</v>
      </c>
      <c r="H22" s="143">
        <v>528</v>
      </c>
      <c r="I22" s="143">
        <f t="shared" si="0"/>
        <v>528</v>
      </c>
      <c r="J22" s="187" t="s">
        <v>28</v>
      </c>
      <c r="K22" s="23"/>
      <c r="L22" s="122"/>
    </row>
    <row r="23" customFormat="1" ht="30" customHeight="1" spans="1:13">
      <c r="A23" s="188"/>
      <c r="B23" s="189" t="s">
        <v>42</v>
      </c>
      <c r="C23" s="189" t="s">
        <v>43</v>
      </c>
      <c r="D23" s="181" t="s">
        <v>25</v>
      </c>
      <c r="E23" s="181" t="s">
        <v>26</v>
      </c>
      <c r="F23" s="182" t="s">
        <v>27</v>
      </c>
      <c r="G23" s="190">
        <v>32</v>
      </c>
      <c r="H23" s="143">
        <v>22</v>
      </c>
      <c r="I23" s="143">
        <f t="shared" si="0"/>
        <v>704</v>
      </c>
      <c r="J23" s="187" t="s">
        <v>28</v>
      </c>
      <c r="K23" s="23"/>
      <c r="L23" s="122"/>
    </row>
    <row r="24" customFormat="1" ht="30" customHeight="1" spans="1:13">
      <c r="A24" s="31"/>
      <c r="B24" s="186" t="s">
        <v>44</v>
      </c>
      <c r="C24" s="189" t="s">
        <v>43</v>
      </c>
      <c r="D24" s="181" t="s">
        <v>25</v>
      </c>
      <c r="E24" s="181" t="s">
        <v>26</v>
      </c>
      <c r="F24" s="182" t="s">
        <v>27</v>
      </c>
      <c r="G24" s="32">
        <v>3</v>
      </c>
      <c r="H24" s="143">
        <v>22</v>
      </c>
      <c r="I24" s="143">
        <f t="shared" si="0"/>
        <v>66</v>
      </c>
      <c r="J24" s="187" t="s">
        <v>28</v>
      </c>
      <c r="K24" s="23"/>
      <c r="L24" s="122"/>
    </row>
    <row r="25" customFormat="1" ht="30" customHeight="1" spans="1:13">
      <c r="A25" s="31"/>
      <c r="B25" s="186" t="s">
        <v>45</v>
      </c>
      <c r="C25" s="186" t="s">
        <v>46</v>
      </c>
      <c r="D25" s="181" t="s">
        <v>25</v>
      </c>
      <c r="E25" s="181" t="s">
        <v>26</v>
      </c>
      <c r="F25" s="182" t="s">
        <v>27</v>
      </c>
      <c r="G25" s="32">
        <v>5</v>
      </c>
      <c r="H25" s="143">
        <v>18.7</v>
      </c>
      <c r="I25" s="143">
        <f t="shared" si="0"/>
        <v>93.5</v>
      </c>
      <c r="J25" s="187" t="s">
        <v>28</v>
      </c>
      <c r="K25" s="23"/>
      <c r="L25" s="122"/>
    </row>
    <row r="26" customFormat="1" ht="30" customHeight="1" spans="1:13">
      <c r="A26" s="31"/>
      <c r="B26" s="186" t="s">
        <v>47</v>
      </c>
      <c r="C26" s="186" t="s">
        <v>48</v>
      </c>
      <c r="D26" s="181" t="s">
        <v>25</v>
      </c>
      <c r="E26" s="181" t="s">
        <v>26</v>
      </c>
      <c r="F26" s="182" t="s">
        <v>27</v>
      </c>
      <c r="G26" s="32">
        <v>5</v>
      </c>
      <c r="H26" s="143">
        <v>43.45</v>
      </c>
      <c r="I26" s="143">
        <f t="shared" si="0"/>
        <v>217.25</v>
      </c>
      <c r="J26" s="187" t="s">
        <v>28</v>
      </c>
      <c r="K26" s="23"/>
      <c r="L26" s="122"/>
    </row>
    <row r="27" customFormat="1" ht="36" customHeight="1" spans="1:13">
      <c r="A27" s="38" t="s">
        <v>49</v>
      </c>
      <c r="B27" s="47" t="s">
        <v>50</v>
      </c>
      <c r="C27" s="47" t="s">
        <v>51</v>
      </c>
      <c r="D27" s="181" t="s">
        <v>25</v>
      </c>
      <c r="E27" s="181" t="s">
        <v>26</v>
      </c>
      <c r="F27" s="182" t="s">
        <v>27</v>
      </c>
      <c r="G27" s="39">
        <v>5</v>
      </c>
      <c r="H27" s="143">
        <v>208.45</v>
      </c>
      <c r="I27" s="143">
        <f t="shared" si="0"/>
        <v>1042.25</v>
      </c>
      <c r="J27" s="187" t="s">
        <v>28</v>
      </c>
      <c r="K27" s="23"/>
      <c r="L27" s="122"/>
    </row>
    <row r="28" customFormat="1" ht="30" customHeight="1" spans="1:13">
      <c r="A28" s="38" t="s">
        <v>52</v>
      </c>
      <c r="B28" s="47" t="s">
        <v>53</v>
      </c>
      <c r="C28" s="47" t="s">
        <v>54</v>
      </c>
      <c r="D28" s="181" t="s">
        <v>25</v>
      </c>
      <c r="E28" s="181" t="s">
        <v>26</v>
      </c>
      <c r="F28" s="182" t="s">
        <v>27</v>
      </c>
      <c r="G28" s="39">
        <v>5</v>
      </c>
      <c r="H28" s="143">
        <v>125.95</v>
      </c>
      <c r="I28" s="143">
        <f t="shared" si="0"/>
        <v>629.75</v>
      </c>
      <c r="J28" s="187" t="s">
        <v>32</v>
      </c>
      <c r="K28" s="23"/>
      <c r="L28" s="122"/>
    </row>
    <row r="29" customFormat="1" ht="35" customHeight="1" spans="1:13">
      <c r="A29" s="139"/>
      <c r="B29" s="47" t="s">
        <v>55</v>
      </c>
      <c r="C29" s="47" t="s">
        <v>56</v>
      </c>
      <c r="D29" s="181" t="s">
        <v>25</v>
      </c>
      <c r="E29" s="181" t="s">
        <v>26</v>
      </c>
      <c r="F29" s="182" t="s">
        <v>27</v>
      </c>
      <c r="G29" s="39">
        <v>2</v>
      </c>
      <c r="H29" s="143">
        <v>63.8</v>
      </c>
      <c r="I29" s="143">
        <f t="shared" si="0"/>
        <v>127.6</v>
      </c>
      <c r="J29" s="187" t="s">
        <v>28</v>
      </c>
      <c r="K29" s="23"/>
      <c r="L29" s="122"/>
    </row>
    <row r="30" customFormat="1" ht="30" customHeight="1" spans="1:13">
      <c r="A30" s="139"/>
      <c r="B30" s="47" t="s">
        <v>57</v>
      </c>
      <c r="C30" s="47" t="s">
        <v>58</v>
      </c>
      <c r="D30" s="181" t="s">
        <v>25</v>
      </c>
      <c r="E30" s="181" t="s">
        <v>26</v>
      </c>
      <c r="F30" s="182" t="s">
        <v>27</v>
      </c>
      <c r="G30" s="39">
        <v>5</v>
      </c>
      <c r="H30" s="143">
        <v>104.5</v>
      </c>
      <c r="I30" s="143">
        <f t="shared" si="0"/>
        <v>522.5</v>
      </c>
      <c r="J30" s="187" t="s">
        <v>28</v>
      </c>
      <c r="K30" s="23"/>
      <c r="L30" s="122"/>
    </row>
    <row r="31" customFormat="1" ht="33" customHeight="1" spans="1:13">
      <c r="A31" s="139"/>
      <c r="B31" s="47" t="s">
        <v>59</v>
      </c>
      <c r="C31" s="47" t="s">
        <v>60</v>
      </c>
      <c r="D31" s="181" t="s">
        <v>25</v>
      </c>
      <c r="E31" s="181" t="s">
        <v>26</v>
      </c>
      <c r="F31" s="182" t="s">
        <v>27</v>
      </c>
      <c r="G31" s="39">
        <v>1</v>
      </c>
      <c r="H31" s="143">
        <v>14.3</v>
      </c>
      <c r="I31" s="143">
        <f t="shared" si="0"/>
        <v>14.3</v>
      </c>
      <c r="J31" s="144" t="s">
        <v>28</v>
      </c>
      <c r="K31" s="23"/>
      <c r="L31" s="122"/>
    </row>
    <row r="32" customFormat="1" ht="30" customHeight="1" spans="1:13">
      <c r="A32" s="38" t="s">
        <v>61</v>
      </c>
      <c r="B32" s="47" t="s">
        <v>62</v>
      </c>
      <c r="C32" s="47" t="s">
        <v>63</v>
      </c>
      <c r="D32" s="181" t="s">
        <v>25</v>
      </c>
      <c r="E32" s="181" t="s">
        <v>26</v>
      </c>
      <c r="F32" s="182" t="s">
        <v>27</v>
      </c>
      <c r="G32" s="39">
        <v>1</v>
      </c>
      <c r="H32" s="191">
        <v>159.5</v>
      </c>
      <c r="I32" s="143">
        <f t="shared" si="0"/>
        <v>159.5</v>
      </c>
      <c r="J32" s="192" t="s">
        <v>32</v>
      </c>
      <c r="K32" s="23"/>
      <c r="L32" s="122"/>
    </row>
    <row r="33" ht="30" customHeight="1" spans="1:12">
      <c r="A33" s="151"/>
      <c r="B33" s="152"/>
      <c r="C33" s="153"/>
      <c r="D33" s="151" t="s">
        <v>64</v>
      </c>
      <c r="E33" s="152"/>
      <c r="F33" s="153"/>
      <c r="G33" s="154">
        <f>SUM(G18:G32)</f>
        <v>72</v>
      </c>
      <c r="H33" s="155" t="s">
        <v>65</v>
      </c>
      <c r="I33" s="156">
        <f>SUM(I18:I32)</f>
        <v>5790.95</v>
      </c>
      <c r="J33" s="158"/>
      <c r="L33" s="122"/>
    </row>
    <row r="34" ht="30" customHeight="1" spans="1:12">
      <c r="A34" s="159"/>
      <c r="B34" s="159"/>
      <c r="C34" s="159"/>
      <c r="D34" s="159"/>
      <c r="E34" s="159"/>
      <c r="F34" s="159"/>
      <c r="G34" s="159"/>
      <c r="L34" s="122"/>
    </row>
    <row r="35" customHeight="1" spans="1:12">
      <c r="A35" s="160"/>
      <c r="B35" s="160"/>
      <c r="C35" s="160"/>
      <c r="D35" s="160"/>
      <c r="E35" s="160"/>
      <c r="F35" s="160"/>
      <c r="G35" s="161"/>
      <c r="I35" s="162"/>
    </row>
    <row r="36" customHeight="1" spans="1:12">
      <c r="A36" s="164"/>
      <c r="B36" s="164"/>
      <c r="C36" s="165"/>
      <c r="D36" s="165"/>
      <c r="E36" s="165"/>
      <c r="F36" s="165"/>
      <c r="G36" s="165"/>
    </row>
    <row r="37" customHeight="1" spans="1:12">
      <c r="A37" s="21"/>
      <c r="B37" s="21"/>
      <c r="C37" s="193"/>
      <c r="D37" s="193"/>
      <c r="E37" s="193"/>
      <c r="F37" s="193"/>
      <c r="G37" s="193"/>
    </row>
    <row r="38" customHeight="1" spans="1:12">
      <c r="A38" s="194"/>
      <c r="B38" s="195"/>
      <c r="C38" s="196"/>
      <c r="D38" s="196"/>
      <c r="E38" s="196"/>
      <c r="F38" s="196"/>
      <c r="G38" s="196"/>
    </row>
    <row r="39" customHeight="1" spans="1:12">
      <c r="A39" s="161"/>
      <c r="C39" s="197"/>
      <c r="D39" s="197"/>
      <c r="E39" s="197"/>
      <c r="F39" s="197"/>
      <c r="G39" s="197"/>
    </row>
    <row r="41" customHeight="1" spans="1:12">
      <c r="C41" s="198"/>
      <c r="D41" s="198"/>
      <c r="E41" s="198"/>
      <c r="F41" s="198"/>
      <c r="G41" s="198"/>
    </row>
    <row r="45" customHeight="1" spans="1:12">
      <c r="L45" s="166"/>
    </row>
    <row r="46" customHeight="1" spans="1:12">
      <c r="A46" s="167"/>
      <c r="B46" s="167"/>
      <c r="G46" s="122"/>
      <c r="L46" s="122"/>
    </row>
    <row r="49" customHeight="1" spans="6:12">
      <c r="L49" s="122"/>
    </row>
    <row r="50" customHeight="1" spans="6:12">
      <c r="L50" s="122"/>
    </row>
    <row r="54" customHeight="1" spans="6:12">
      <c r="F54" s="168"/>
      <c r="G54" s="168"/>
    </row>
    <row r="55" customHeight="1" spans="6:12">
      <c r="F55" s="168"/>
      <c r="G55" s="168"/>
    </row>
    <row r="56" customHeight="1" spans="6:12">
      <c r="F56" s="168"/>
      <c r="G56" s="168"/>
    </row>
    <row r="57" customHeight="1" spans="6:12">
      <c r="F57" s="168"/>
      <c r="G57" s="169"/>
    </row>
    <row r="58" customHeight="1" spans="6:12">
      <c r="F58" s="168"/>
      <c r="G58" s="169"/>
    </row>
    <row r="59" customHeight="1" spans="6:12">
      <c r="F59" s="170"/>
      <c r="G59" s="170"/>
    </row>
    <row r="60" customHeight="1" spans="6:12">
      <c r="F60" s="168"/>
      <c r="G60" s="171"/>
      <c r="H60" s="145"/>
    </row>
    <row r="61" customHeight="1" spans="6:12">
      <c r="F61" s="172"/>
      <c r="G61" s="172"/>
      <c r="H61" s="173"/>
    </row>
    <row r="62" customHeight="1" spans="6:12">
      <c r="F62" s="174"/>
      <c r="G62" s="174"/>
    </row>
    <row r="63" customHeight="1" spans="6:12">
      <c r="G63" s="145"/>
    </row>
    <row r="64" customHeight="1" spans="6:12">
      <c r="G64" s="168"/>
      <c r="H64" s="168"/>
    </row>
    <row r="65" customHeight="1" spans="7:8">
      <c r="G65" s="168"/>
      <c r="H65" s="168"/>
    </row>
    <row r="66" customHeight="1" spans="7:8">
      <c r="G66" s="168"/>
      <c r="H66" s="169"/>
    </row>
    <row r="67" customHeight="1" spans="7:8">
      <c r="G67" s="168"/>
      <c r="H67" s="169"/>
    </row>
    <row r="68" customHeight="1" spans="7:8">
      <c r="G68" s="170"/>
      <c r="H68" s="170"/>
    </row>
    <row r="69" customHeight="1" spans="7:8">
      <c r="G69" s="168"/>
      <c r="H69" s="171"/>
    </row>
    <row r="70" customHeight="1" spans="7:8">
      <c r="G70" s="172"/>
      <c r="H70" s="175"/>
    </row>
    <row r="71" customHeight="1" spans="7:8">
      <c r="G71" s="174"/>
      <c r="H71" s="176"/>
    </row>
    <row r="78" customHeight="1" spans="7:8">
      <c r="G78" s="122"/>
    </row>
  </sheetData>
  <mergeCells count="15">
    <mergeCell ref="A4:C4"/>
    <mergeCell ref="A11:C11"/>
    <mergeCell ref="A12:D12"/>
    <mergeCell ref="A33:C33"/>
    <mergeCell ref="D33:F33"/>
    <mergeCell ref="A34:G34"/>
    <mergeCell ref="A35:C35"/>
    <mergeCell ref="C36:G36"/>
    <mergeCell ref="C37:G37"/>
    <mergeCell ref="C38:G38"/>
    <mergeCell ref="C39:G39"/>
    <mergeCell ref="G6:G8"/>
    <mergeCell ref="H6:I8"/>
    <mergeCell ref="G1:I3"/>
    <mergeCell ref="G11:J15"/>
  </mergeCells>
  <hyperlinks>
    <hyperlink ref="A7" r:id="rId2" display="Email: niki.lan@hdcvt.com"/>
  </hyperlinks>
  <pageMargins left="0.275" right="0.275" top="0.75" bottom="0.75" header="0.3" footer="0.3"/>
  <pageSetup paperSize="9" scale="51" orientation="landscape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7"/>
  <sheetViews>
    <sheetView showGridLines="0" tabSelected="1" view="pageBreakPreview" zoomScale="90" zoomScaleNormal="80" topLeftCell="A21" workbookViewId="0">
      <selection activeCell="K28" sqref="K28:K37"/>
    </sheetView>
  </sheetViews>
  <sheetFormatPr defaultColWidth="8.87272727272727" defaultRowHeight="15" customHeight="1"/>
  <cols>
    <col min="1" max="1" width="19.3909090909091" style="23" customWidth="1"/>
    <col min="2" max="2" width="22.1545454545455" style="23" customWidth="1"/>
    <col min="3" max="3" width="38.0454545454545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0" width="27.2636363636364" style="23" customWidth="1"/>
    <col min="11" max="11" width="18.5818181818182" style="23" customWidth="1"/>
    <col min="12" max="12" width="22.7272727272727" style="23" customWidth="1"/>
    <col min="13" max="19" width="8.87272727272727" style="23"/>
    <col min="20" max="20" width="11.1272727272727" style="23"/>
    <col min="21" max="16384" width="8.87272727272727" style="23"/>
  </cols>
  <sheetData>
    <row r="1" customHeight="1" spans="1:12">
      <c r="G1" s="77" t="s">
        <v>0</v>
      </c>
      <c r="H1" s="77"/>
      <c r="I1" s="77"/>
      <c r="J1" s="77"/>
    </row>
    <row r="2" customHeight="1" spans="1:12">
      <c r="G2" s="77"/>
      <c r="H2" s="77"/>
      <c r="I2" s="77"/>
      <c r="J2" s="77"/>
    </row>
    <row r="3" customHeight="1" spans="1:12">
      <c r="G3" s="78"/>
      <c r="H3" s="78"/>
      <c r="I3" s="78"/>
      <c r="J3" s="77"/>
    </row>
    <row r="4" customHeight="1" spans="1:12">
      <c r="A4" s="79" t="s">
        <v>1</v>
      </c>
      <c r="B4" s="79"/>
      <c r="C4" s="79"/>
      <c r="D4" s="11"/>
      <c r="E4" s="11"/>
      <c r="F4" s="11"/>
      <c r="G4" s="80" t="s">
        <v>2</v>
      </c>
      <c r="I4" s="12" t="s">
        <v>3</v>
      </c>
      <c r="J4" s="12"/>
    </row>
    <row r="5" customHeight="1" spans="1:12">
      <c r="A5" s="14" t="s">
        <v>4</v>
      </c>
      <c r="B5" s="14"/>
      <c r="C5" s="14"/>
      <c r="D5" s="14"/>
      <c r="E5" s="14"/>
      <c r="F5" s="14"/>
      <c r="G5" s="4" t="s">
        <v>66</v>
      </c>
      <c r="I5" s="81">
        <v>46133</v>
      </c>
      <c r="J5" s="81"/>
    </row>
    <row r="6" customHeight="1" spans="1:12">
      <c r="A6" s="17" t="s">
        <v>6</v>
      </c>
      <c r="B6" s="82"/>
      <c r="C6" s="14"/>
      <c r="D6" s="14"/>
      <c r="E6" s="14"/>
      <c r="F6" s="14"/>
      <c r="G6" s="83"/>
      <c r="H6" s="84"/>
      <c r="I6" s="84"/>
      <c r="J6" s="84"/>
    </row>
    <row r="7" customHeight="1" spans="1:12">
      <c r="A7" s="17" t="s">
        <v>7</v>
      </c>
      <c r="B7" s="17"/>
      <c r="C7" s="17"/>
      <c r="D7" s="82"/>
      <c r="E7" s="82"/>
      <c r="F7" s="82"/>
      <c r="G7" s="83"/>
      <c r="H7" s="84"/>
      <c r="I7" s="84"/>
      <c r="J7" s="84"/>
    </row>
    <row r="8" customHeight="1" spans="1:12">
      <c r="A8" s="21" t="s">
        <v>8</v>
      </c>
      <c r="B8" s="21"/>
      <c r="G8" s="83"/>
      <c r="H8" s="84"/>
      <c r="I8" s="84"/>
      <c r="J8" s="84"/>
    </row>
    <row r="9" customHeight="1" spans="1:12">
      <c r="G9" s="85"/>
      <c r="H9" s="6"/>
    </row>
    <row r="10" customHeight="1" spans="1:12">
      <c r="G10" s="85"/>
      <c r="H10" s="6"/>
    </row>
    <row r="11" customHeight="1" spans="1:12">
      <c r="A11" s="86" t="s">
        <v>9</v>
      </c>
      <c r="B11" s="86"/>
      <c r="C11" s="86"/>
      <c r="E11" s="11"/>
      <c r="F11" s="11"/>
      <c r="G11" s="87" t="s">
        <v>10</v>
      </c>
      <c r="H11" s="87"/>
      <c r="I11" s="87"/>
      <c r="J11" s="87"/>
      <c r="K11" s="87"/>
    </row>
    <row r="12" customHeight="1" spans="1:12">
      <c r="A12" s="4" t="s">
        <v>11</v>
      </c>
      <c r="B12" s="4"/>
      <c r="C12" s="4"/>
      <c r="D12" s="4"/>
      <c r="E12" s="14"/>
      <c r="F12" s="14"/>
      <c r="G12" s="87"/>
      <c r="H12" s="87"/>
      <c r="I12" s="87"/>
      <c r="J12" s="87"/>
      <c r="K12" s="87"/>
      <c r="L12" s="5"/>
    </row>
    <row r="13" ht="19" customHeight="1" spans="1:12">
      <c r="A13" s="88" t="s">
        <v>12</v>
      </c>
      <c r="B13" s="88"/>
      <c r="C13" s="25"/>
      <c r="D13" s="25"/>
      <c r="E13" s="14"/>
      <c r="F13" s="14"/>
      <c r="G13" s="87"/>
      <c r="H13" s="87"/>
      <c r="I13" s="87"/>
      <c r="J13" s="87"/>
      <c r="K13" s="87"/>
      <c r="L13" s="5"/>
    </row>
    <row r="14" customHeight="1" spans="1:12">
      <c r="A14" s="3" t="s">
        <v>13</v>
      </c>
      <c r="B14" s="3"/>
      <c r="C14" s="89"/>
      <c r="D14" s="17"/>
      <c r="E14" s="82"/>
      <c r="F14" s="82"/>
      <c r="G14" s="87"/>
      <c r="H14" s="87"/>
      <c r="I14" s="87"/>
      <c r="J14" s="87"/>
      <c r="K14" s="87"/>
    </row>
    <row r="15" customFormat="1" customHeight="1" spans="1:12">
      <c r="A15" s="90"/>
      <c r="B15" s="90"/>
      <c r="C15" s="17"/>
      <c r="D15" s="82"/>
      <c r="E15" s="82"/>
      <c r="F15" s="82"/>
      <c r="G15" s="87"/>
      <c r="H15" s="87"/>
      <c r="I15" s="87"/>
      <c r="J15" s="87"/>
      <c r="K15" s="87"/>
    </row>
    <row r="16" customFormat="1" customHeight="1" spans="1:12">
      <c r="A16" s="90"/>
      <c r="B16" s="90"/>
      <c r="C16" s="17"/>
      <c r="D16" s="82"/>
      <c r="E16" s="82"/>
      <c r="F16" s="82"/>
      <c r="G16" s="91"/>
      <c r="H16" s="23"/>
      <c r="I16" s="23"/>
      <c r="J16" s="23"/>
    </row>
    <row r="17" s="74" customFormat="1" ht="30" customHeight="1" spans="1:14">
      <c r="A17" s="92" t="s">
        <v>14</v>
      </c>
      <c r="B17" s="92" t="s">
        <v>15</v>
      </c>
      <c r="C17" s="92" t="s">
        <v>16</v>
      </c>
      <c r="D17" s="92" t="s">
        <v>17</v>
      </c>
      <c r="E17" s="92" t="s">
        <v>18</v>
      </c>
      <c r="F17" s="93" t="s">
        <v>19</v>
      </c>
      <c r="G17" s="93" t="s">
        <v>20</v>
      </c>
      <c r="H17" s="93" t="s">
        <v>21</v>
      </c>
      <c r="I17" s="93" t="s">
        <v>22</v>
      </c>
      <c r="J17" s="94" t="s">
        <v>67</v>
      </c>
      <c r="K17" s="94" t="s">
        <v>68</v>
      </c>
      <c r="L17" s="95"/>
      <c r="M17" s="96"/>
      <c r="N17" s="97"/>
    </row>
    <row r="18" s="75" customFormat="1" ht="30" customHeight="1" spans="1:14">
      <c r="A18" s="98" t="s">
        <v>69</v>
      </c>
      <c r="B18" s="99" t="s">
        <v>23</v>
      </c>
      <c r="C18" s="99" t="s">
        <v>24</v>
      </c>
      <c r="D18" s="100" t="s">
        <v>25</v>
      </c>
      <c r="E18" s="100" t="s">
        <v>26</v>
      </c>
      <c r="F18" s="101" t="s">
        <v>27</v>
      </c>
      <c r="G18" s="102">
        <v>1</v>
      </c>
      <c r="H18" s="103">
        <v>385</v>
      </c>
      <c r="I18" s="103">
        <f t="shared" ref="I18:I28" si="0">H18*G18</f>
        <v>385</v>
      </c>
      <c r="J18" s="104"/>
      <c r="K18" s="105" t="s">
        <v>70</v>
      </c>
      <c r="L18" s="106"/>
      <c r="M18" s="107"/>
    </row>
    <row r="19" s="76" customFormat="1" ht="61" customHeight="1" spans="1:14">
      <c r="A19" s="108" t="s">
        <v>39</v>
      </c>
      <c r="B19" s="109" t="s">
        <v>40</v>
      </c>
      <c r="C19" s="109" t="s">
        <v>41</v>
      </c>
      <c r="D19" s="110"/>
      <c r="E19" s="110"/>
      <c r="F19" s="111"/>
      <c r="G19" s="112">
        <v>1</v>
      </c>
      <c r="H19" s="113">
        <v>528</v>
      </c>
      <c r="I19" s="113">
        <f t="shared" si="0"/>
        <v>528</v>
      </c>
      <c r="J19" s="114" t="s">
        <v>71</v>
      </c>
      <c r="K19" s="115"/>
      <c r="L19" s="116"/>
      <c r="M19" s="117"/>
    </row>
    <row r="20" customFormat="1" ht="30" customHeight="1" spans="1:14">
      <c r="A20" s="118" t="s">
        <v>69</v>
      </c>
      <c r="B20" s="119" t="s">
        <v>72</v>
      </c>
      <c r="C20" s="119" t="s">
        <v>43</v>
      </c>
      <c r="D20" s="100" t="s">
        <v>25</v>
      </c>
      <c r="E20" s="100" t="s">
        <v>26</v>
      </c>
      <c r="F20" s="101" t="s">
        <v>27</v>
      </c>
      <c r="G20" s="120">
        <v>32</v>
      </c>
      <c r="H20" s="103">
        <v>22</v>
      </c>
      <c r="I20" s="103">
        <f t="shared" si="0"/>
        <v>704</v>
      </c>
      <c r="J20" s="104"/>
      <c r="K20" s="121"/>
      <c r="L20" s="23"/>
      <c r="M20" s="122"/>
    </row>
    <row r="21" customFormat="1" ht="30" customHeight="1" spans="1:14">
      <c r="A21" s="123" t="s">
        <v>69</v>
      </c>
      <c r="B21" s="124" t="s">
        <v>44</v>
      </c>
      <c r="C21" s="119" t="s">
        <v>43</v>
      </c>
      <c r="D21" s="100" t="s">
        <v>25</v>
      </c>
      <c r="E21" s="100" t="s">
        <v>26</v>
      </c>
      <c r="F21" s="101" t="s">
        <v>27</v>
      </c>
      <c r="G21" s="125">
        <v>3</v>
      </c>
      <c r="H21" s="103">
        <v>22</v>
      </c>
      <c r="I21" s="103">
        <f t="shared" si="0"/>
        <v>66</v>
      </c>
      <c r="J21" s="104"/>
      <c r="K21" s="121"/>
      <c r="L21" s="23"/>
      <c r="M21" s="122"/>
    </row>
    <row r="22" customFormat="1" ht="30" customHeight="1" spans="1:14">
      <c r="A22" s="123" t="s">
        <v>69</v>
      </c>
      <c r="B22" s="124" t="s">
        <v>45</v>
      </c>
      <c r="C22" s="124" t="s">
        <v>46</v>
      </c>
      <c r="D22" s="100" t="s">
        <v>25</v>
      </c>
      <c r="E22" s="100" t="s">
        <v>26</v>
      </c>
      <c r="F22" s="101" t="s">
        <v>27</v>
      </c>
      <c r="G22" s="125">
        <v>5</v>
      </c>
      <c r="H22" s="103">
        <v>18.7</v>
      </c>
      <c r="I22" s="103">
        <f t="shared" si="0"/>
        <v>93.5</v>
      </c>
      <c r="J22" s="104"/>
      <c r="K22" s="121"/>
      <c r="L22" s="126"/>
      <c r="M22" s="122"/>
    </row>
    <row r="23" customFormat="1" ht="30" customHeight="1" spans="1:14">
      <c r="A23" s="123" t="s">
        <v>69</v>
      </c>
      <c r="B23" s="124" t="s">
        <v>47</v>
      </c>
      <c r="C23" s="124" t="s">
        <v>48</v>
      </c>
      <c r="D23" s="100" t="s">
        <v>25</v>
      </c>
      <c r="E23" s="100" t="s">
        <v>26</v>
      </c>
      <c r="F23" s="101" t="s">
        <v>27</v>
      </c>
      <c r="G23" s="125">
        <v>5</v>
      </c>
      <c r="H23" s="103">
        <v>43.45</v>
      </c>
      <c r="I23" s="103">
        <f t="shared" si="0"/>
        <v>217.25</v>
      </c>
      <c r="J23" s="104"/>
      <c r="K23" s="121"/>
      <c r="L23" s="23"/>
      <c r="M23" s="122"/>
    </row>
    <row r="24" s="76" customFormat="1" ht="55" customHeight="1" spans="1:14">
      <c r="A24" s="127" t="s">
        <v>49</v>
      </c>
      <c r="B24" s="128" t="s">
        <v>50</v>
      </c>
      <c r="C24" s="128" t="s">
        <v>51</v>
      </c>
      <c r="D24" s="129" t="s">
        <v>73</v>
      </c>
      <c r="E24" s="130" t="s">
        <v>26</v>
      </c>
      <c r="F24" s="131" t="s">
        <v>27</v>
      </c>
      <c r="G24" s="132">
        <v>5</v>
      </c>
      <c r="H24" s="113">
        <v>208.45</v>
      </c>
      <c r="I24" s="113">
        <f t="shared" si="0"/>
        <v>1042.25</v>
      </c>
      <c r="J24" s="114" t="s">
        <v>71</v>
      </c>
      <c r="K24" s="115"/>
      <c r="L24" s="133"/>
      <c r="M24" s="134"/>
    </row>
    <row r="25" customFormat="1" ht="35" customHeight="1" spans="1:14">
      <c r="A25" s="135" t="s">
        <v>69</v>
      </c>
      <c r="B25" s="136" t="s">
        <v>74</v>
      </c>
      <c r="C25" s="136" t="s">
        <v>56</v>
      </c>
      <c r="D25" s="100" t="s">
        <v>25</v>
      </c>
      <c r="E25" s="100" t="s">
        <v>26</v>
      </c>
      <c r="F25" s="101" t="s">
        <v>27</v>
      </c>
      <c r="G25" s="137">
        <v>2</v>
      </c>
      <c r="H25" s="103">
        <v>63.8</v>
      </c>
      <c r="I25" s="103">
        <f t="shared" si="0"/>
        <v>127.6</v>
      </c>
      <c r="J25" s="104"/>
      <c r="K25" s="121"/>
      <c r="L25" s="23"/>
      <c r="M25" s="122"/>
    </row>
    <row r="26" customFormat="1" ht="30" customHeight="1" spans="1:14">
      <c r="A26" s="135" t="s">
        <v>69</v>
      </c>
      <c r="B26" s="136" t="s">
        <v>57</v>
      </c>
      <c r="C26" s="136" t="s">
        <v>58</v>
      </c>
      <c r="D26" s="100" t="s">
        <v>25</v>
      </c>
      <c r="E26" s="100" t="s">
        <v>26</v>
      </c>
      <c r="F26" s="101" t="s">
        <v>27</v>
      </c>
      <c r="G26" s="137">
        <v>5</v>
      </c>
      <c r="H26" s="103">
        <v>104.5</v>
      </c>
      <c r="I26" s="103">
        <f t="shared" si="0"/>
        <v>522.5</v>
      </c>
      <c r="J26" s="104"/>
      <c r="K26" s="121"/>
      <c r="L26" s="23"/>
      <c r="M26" s="122"/>
    </row>
    <row r="27" customFormat="1" ht="33" customHeight="1" spans="1:14">
      <c r="A27" s="135"/>
      <c r="B27" s="136" t="s">
        <v>59</v>
      </c>
      <c r="C27" s="136" t="s">
        <v>75</v>
      </c>
      <c r="D27" s="100" t="s">
        <v>25</v>
      </c>
      <c r="E27" s="100" t="s">
        <v>26</v>
      </c>
      <c r="F27" s="101" t="s">
        <v>27</v>
      </c>
      <c r="G27" s="137">
        <v>1</v>
      </c>
      <c r="H27" s="103">
        <v>14.3</v>
      </c>
      <c r="I27" s="103">
        <f t="shared" si="0"/>
        <v>14.3</v>
      </c>
      <c r="J27" s="104"/>
      <c r="K27" s="138"/>
      <c r="L27" s="23"/>
      <c r="M27" s="122"/>
    </row>
    <row r="28" customFormat="1" ht="33" customHeight="1" spans="1:14">
      <c r="A28" s="139" t="s">
        <v>76</v>
      </c>
      <c r="B28" s="47" t="s">
        <v>77</v>
      </c>
      <c r="C28" s="47" t="s">
        <v>78</v>
      </c>
      <c r="D28" s="140" t="s">
        <v>73</v>
      </c>
      <c r="E28" s="141" t="s">
        <v>26</v>
      </c>
      <c r="F28" s="142" t="s">
        <v>27</v>
      </c>
      <c r="G28" s="39">
        <v>3</v>
      </c>
      <c r="H28" s="143">
        <v>61.6</v>
      </c>
      <c r="I28" s="143">
        <f t="shared" si="0"/>
        <v>184.8</v>
      </c>
      <c r="J28" s="144" t="s">
        <v>79</v>
      </c>
      <c r="K28" s="121" t="s">
        <v>80</v>
      </c>
      <c r="L28" s="145" t="s">
        <v>81</v>
      </c>
      <c r="M28" s="122"/>
    </row>
    <row r="29" customFormat="1" ht="33" customHeight="1" spans="1:14">
      <c r="A29" s="139" t="s">
        <v>29</v>
      </c>
      <c r="B29" s="47" t="s">
        <v>30</v>
      </c>
      <c r="C29" s="47" t="s">
        <v>82</v>
      </c>
      <c r="D29" s="140" t="s">
        <v>73</v>
      </c>
      <c r="E29" s="141" t="s">
        <v>26</v>
      </c>
      <c r="F29" s="142" t="s">
        <v>27</v>
      </c>
      <c r="G29" s="39">
        <v>4</v>
      </c>
      <c r="H29" s="143">
        <v>513.15</v>
      </c>
      <c r="I29" s="143">
        <f t="shared" ref="I29:I37" si="1">H29*G29</f>
        <v>2052.6</v>
      </c>
      <c r="J29" s="146" t="s">
        <v>79</v>
      </c>
      <c r="K29" s="121"/>
      <c r="L29" s="145" t="s">
        <v>83</v>
      </c>
      <c r="M29" s="122"/>
    </row>
    <row r="30" customFormat="1" ht="33" customHeight="1" spans="1:14">
      <c r="A30" s="135"/>
      <c r="B30" s="136" t="s">
        <v>84</v>
      </c>
      <c r="C30" s="136" t="s">
        <v>85</v>
      </c>
      <c r="D30" s="147" t="s">
        <v>73</v>
      </c>
      <c r="E30" s="148" t="s">
        <v>26</v>
      </c>
      <c r="F30" s="149" t="s">
        <v>27</v>
      </c>
      <c r="G30" s="137">
        <v>5</v>
      </c>
      <c r="H30" s="103">
        <v>12.1</v>
      </c>
      <c r="I30" s="103">
        <f t="shared" si="1"/>
        <v>60.5</v>
      </c>
      <c r="J30" s="104"/>
      <c r="K30" s="121"/>
      <c r="L30" s="23" t="s">
        <v>86</v>
      </c>
      <c r="M30" s="122"/>
    </row>
    <row r="31" customFormat="1" ht="33" customHeight="1" spans="1:14">
      <c r="A31" s="135" t="s">
        <v>69</v>
      </c>
      <c r="B31" s="136" t="s">
        <v>87</v>
      </c>
      <c r="C31" s="136" t="s">
        <v>88</v>
      </c>
      <c r="D31" s="147" t="s">
        <v>73</v>
      </c>
      <c r="E31" s="148" t="s">
        <v>26</v>
      </c>
      <c r="F31" s="149" t="s">
        <v>27</v>
      </c>
      <c r="G31" s="137">
        <v>1</v>
      </c>
      <c r="H31" s="103">
        <v>66</v>
      </c>
      <c r="I31" s="103">
        <f t="shared" si="1"/>
        <v>66</v>
      </c>
      <c r="J31" s="104"/>
      <c r="K31" s="121"/>
      <c r="L31" s="23"/>
      <c r="M31" s="122"/>
    </row>
    <row r="32" customFormat="1" ht="33" customHeight="1" spans="1:14">
      <c r="A32" s="135" t="s">
        <v>69</v>
      </c>
      <c r="B32" s="136" t="s">
        <v>89</v>
      </c>
      <c r="C32" s="136" t="s">
        <v>90</v>
      </c>
      <c r="D32" s="147" t="s">
        <v>73</v>
      </c>
      <c r="E32" s="148" t="s">
        <v>26</v>
      </c>
      <c r="F32" s="149" t="s">
        <v>27</v>
      </c>
      <c r="G32" s="137">
        <v>1</v>
      </c>
      <c r="H32" s="103">
        <v>66</v>
      </c>
      <c r="I32" s="103">
        <f t="shared" si="1"/>
        <v>66</v>
      </c>
      <c r="J32" s="104"/>
      <c r="K32" s="121"/>
      <c r="L32" s="23"/>
      <c r="M32" s="122"/>
    </row>
    <row r="33" customFormat="1" ht="33" customHeight="1" spans="1:13">
      <c r="A33" s="135" t="s">
        <v>69</v>
      </c>
      <c r="B33" s="136" t="s">
        <v>91</v>
      </c>
      <c r="C33" s="136" t="s">
        <v>92</v>
      </c>
      <c r="D33" s="147" t="s">
        <v>73</v>
      </c>
      <c r="E33" s="148" t="s">
        <v>26</v>
      </c>
      <c r="F33" s="149" t="s">
        <v>27</v>
      </c>
      <c r="G33" s="137">
        <v>1</v>
      </c>
      <c r="H33" s="103">
        <v>99</v>
      </c>
      <c r="I33" s="103">
        <f t="shared" si="1"/>
        <v>99</v>
      </c>
      <c r="J33" s="104"/>
      <c r="K33" s="121"/>
      <c r="L33" s="23"/>
      <c r="M33" s="122"/>
    </row>
    <row r="34" customFormat="1" ht="33" customHeight="1" spans="1:13">
      <c r="A34" s="135" t="s">
        <v>69</v>
      </c>
      <c r="B34" s="136" t="s">
        <v>93</v>
      </c>
      <c r="C34" s="136" t="s">
        <v>94</v>
      </c>
      <c r="D34" s="147" t="s">
        <v>73</v>
      </c>
      <c r="E34" s="148" t="s">
        <v>26</v>
      </c>
      <c r="F34" s="149" t="s">
        <v>27</v>
      </c>
      <c r="G34" s="137">
        <v>1</v>
      </c>
      <c r="H34" s="103">
        <v>99</v>
      </c>
      <c r="I34" s="103">
        <f t="shared" si="1"/>
        <v>99</v>
      </c>
      <c r="J34" s="104"/>
      <c r="K34" s="121"/>
      <c r="L34" s="23"/>
      <c r="M34" s="122"/>
    </row>
    <row r="35" customFormat="1" ht="33" customHeight="1" spans="1:13">
      <c r="A35" s="135" t="s">
        <v>69</v>
      </c>
      <c r="B35" s="136" t="s">
        <v>95</v>
      </c>
      <c r="C35" s="136" t="s">
        <v>96</v>
      </c>
      <c r="D35" s="147" t="s">
        <v>73</v>
      </c>
      <c r="E35" s="148" t="s">
        <v>26</v>
      </c>
      <c r="F35" s="149" t="s">
        <v>27</v>
      </c>
      <c r="G35" s="137">
        <v>12</v>
      </c>
      <c r="H35" s="103">
        <v>85.8</v>
      </c>
      <c r="I35" s="103">
        <f t="shared" si="1"/>
        <v>1029.6</v>
      </c>
      <c r="J35" s="104"/>
      <c r="K35" s="121"/>
      <c r="L35" s="23"/>
      <c r="M35" s="122"/>
    </row>
    <row r="36" s="76" customFormat="1" ht="69" customHeight="1" spans="1:13">
      <c r="A36" s="127" t="s">
        <v>97</v>
      </c>
      <c r="B36" s="128" t="s">
        <v>98</v>
      </c>
      <c r="C36" s="128" t="s">
        <v>99</v>
      </c>
      <c r="D36" s="129" t="s">
        <v>73</v>
      </c>
      <c r="E36" s="130" t="s">
        <v>26</v>
      </c>
      <c r="F36" s="131" t="s">
        <v>27</v>
      </c>
      <c r="G36" s="132">
        <v>1</v>
      </c>
      <c r="H36" s="113">
        <v>1024.65</v>
      </c>
      <c r="I36" s="113">
        <f t="shared" si="1"/>
        <v>1024.65</v>
      </c>
      <c r="J36" s="114" t="s">
        <v>71</v>
      </c>
      <c r="K36" s="115"/>
      <c r="L36" s="133" t="s">
        <v>100</v>
      </c>
      <c r="M36" s="134"/>
    </row>
    <row r="37" s="76" customFormat="1" ht="55" customHeight="1" spans="1:13">
      <c r="A37" s="127" t="s">
        <v>49</v>
      </c>
      <c r="B37" s="128" t="s">
        <v>50</v>
      </c>
      <c r="C37" s="128" t="s">
        <v>51</v>
      </c>
      <c r="D37" s="129" t="s">
        <v>73</v>
      </c>
      <c r="E37" s="130" t="s">
        <v>26</v>
      </c>
      <c r="F37" s="131" t="s">
        <v>27</v>
      </c>
      <c r="G37" s="132">
        <v>1</v>
      </c>
      <c r="H37" s="113">
        <v>208.45</v>
      </c>
      <c r="I37" s="113">
        <f t="shared" si="1"/>
        <v>208.45</v>
      </c>
      <c r="J37" s="114" t="s">
        <v>71</v>
      </c>
      <c r="K37" s="150"/>
      <c r="L37" s="133" t="s">
        <v>101</v>
      </c>
      <c r="M37" s="134"/>
    </row>
    <row r="38" customFormat="1" ht="33" customHeight="1" spans="1:13">
      <c r="A38" s="139"/>
      <c r="B38" s="47"/>
      <c r="C38" s="47"/>
      <c r="D38" s="140"/>
      <c r="E38" s="141"/>
      <c r="F38" s="142"/>
      <c r="G38" s="39"/>
      <c r="H38" s="143"/>
      <c r="I38" s="143"/>
      <c r="J38" s="146"/>
      <c r="K38" s="146"/>
      <c r="L38" s="23"/>
      <c r="M38" s="122"/>
    </row>
    <row r="39" ht="30" customHeight="1" spans="1:13">
      <c r="A39" s="151"/>
      <c r="B39" s="152"/>
      <c r="C39" s="153"/>
      <c r="D39" s="151" t="s">
        <v>64</v>
      </c>
      <c r="E39" s="152"/>
      <c r="F39" s="153"/>
      <c r="G39" s="154">
        <f>SUM(G18:G37)</f>
        <v>90</v>
      </c>
      <c r="H39" s="155" t="s">
        <v>65</v>
      </c>
      <c r="I39" s="156">
        <f>SUM(I18:I37)</f>
        <v>8591</v>
      </c>
      <c r="J39" s="157"/>
      <c r="K39" s="158"/>
      <c r="M39" s="122"/>
    </row>
    <row r="40" ht="30" customHeight="1" spans="1:13">
      <c r="A40" s="159"/>
      <c r="B40" s="159"/>
      <c r="C40" s="159"/>
      <c r="D40" s="159"/>
      <c r="E40" s="159"/>
      <c r="F40" s="159"/>
      <c r="G40" s="159"/>
      <c r="M40" s="122"/>
    </row>
    <row r="41" customHeight="1" spans="1:13">
      <c r="A41" s="160"/>
      <c r="B41" s="160"/>
      <c r="C41" s="160"/>
      <c r="D41" s="160"/>
      <c r="E41" s="160"/>
      <c r="F41" s="160"/>
      <c r="G41" s="161"/>
      <c r="I41" s="162"/>
      <c r="J41" s="163"/>
    </row>
    <row r="42" customHeight="1" spans="1:13">
      <c r="A42" s="164"/>
      <c r="B42" s="164"/>
      <c r="C42" s="165"/>
      <c r="D42" s="165"/>
      <c r="E42" s="165"/>
      <c r="F42" s="165"/>
      <c r="G42" s="165"/>
    </row>
    <row r="44" customHeight="1" spans="1:13">
      <c r="M44" s="166"/>
    </row>
    <row r="45" customHeight="1" spans="1:13">
      <c r="A45" s="167"/>
      <c r="B45" s="167"/>
      <c r="G45" s="122"/>
      <c r="M45" s="122"/>
    </row>
    <row r="48" customHeight="1" spans="1:13">
      <c r="M48" s="122"/>
    </row>
    <row r="49" customHeight="1" spans="6:13">
      <c r="M49" s="122"/>
    </row>
    <row r="53" customHeight="1" spans="6:13">
      <c r="F53" s="168"/>
      <c r="G53" s="168"/>
    </row>
    <row r="54" customHeight="1" spans="6:13">
      <c r="F54" s="168"/>
      <c r="G54" s="168"/>
    </row>
    <row r="55" customHeight="1" spans="6:13">
      <c r="F55" s="168"/>
      <c r="G55" s="168"/>
    </row>
    <row r="56" customHeight="1" spans="6:13">
      <c r="F56" s="168"/>
      <c r="G56" s="169"/>
    </row>
    <row r="57" customHeight="1" spans="6:13">
      <c r="F57" s="168"/>
      <c r="G57" s="169"/>
    </row>
    <row r="58" customHeight="1" spans="6:13">
      <c r="F58" s="170"/>
      <c r="G58" s="170"/>
    </row>
    <row r="59" customHeight="1" spans="6:13">
      <c r="F59" s="168"/>
      <c r="G59" s="171"/>
      <c r="H59" s="145"/>
    </row>
    <row r="60" customHeight="1" spans="6:13">
      <c r="F60" s="172"/>
      <c r="G60" s="172"/>
      <c r="H60" s="173"/>
    </row>
    <row r="61" customHeight="1" spans="6:13">
      <c r="F61" s="174"/>
      <c r="G61" s="174"/>
    </row>
    <row r="62" customHeight="1" spans="6:13">
      <c r="G62" s="145"/>
    </row>
    <row r="63" customHeight="1" spans="6:13">
      <c r="G63" s="168"/>
      <c r="H63" s="168"/>
    </row>
    <row r="64" customHeight="1" spans="6:13">
      <c r="G64" s="168"/>
      <c r="H64" s="168"/>
    </row>
    <row r="65" customHeight="1" spans="7:8">
      <c r="G65" s="168"/>
      <c r="H65" s="169"/>
    </row>
    <row r="66" customHeight="1" spans="7:8">
      <c r="G66" s="168"/>
      <c r="H66" s="169"/>
    </row>
    <row r="67" customHeight="1" spans="7:8">
      <c r="G67" s="170"/>
      <c r="H67" s="170"/>
    </row>
    <row r="68" customHeight="1" spans="7:8">
      <c r="G68" s="168"/>
      <c r="H68" s="171"/>
    </row>
    <row r="69" customHeight="1" spans="7:8">
      <c r="G69" s="172"/>
      <c r="H69" s="175"/>
    </row>
    <row r="70" customHeight="1" spans="7:8">
      <c r="G70" s="174"/>
      <c r="H70" s="176"/>
    </row>
    <row r="77" customHeight="1" spans="7:8">
      <c r="G77" s="122"/>
    </row>
  </sheetData>
  <mergeCells count="14">
    <mergeCell ref="A4:C4"/>
    <mergeCell ref="A11:C11"/>
    <mergeCell ref="A12:D12"/>
    <mergeCell ref="A39:C39"/>
    <mergeCell ref="D39:F39"/>
    <mergeCell ref="A40:G40"/>
    <mergeCell ref="A41:C41"/>
    <mergeCell ref="C42:G42"/>
    <mergeCell ref="G6:G8"/>
    <mergeCell ref="K18:K27"/>
    <mergeCell ref="K28:K37"/>
    <mergeCell ref="G1:I3"/>
    <mergeCell ref="H6:I8"/>
    <mergeCell ref="G11:K15"/>
  </mergeCells>
  <hyperlinks>
    <hyperlink ref="A7" r:id="rId2" display="Email: niki.lan@hdcvt.com"/>
  </hyperlinks>
  <pageMargins left="0.275" right="0.275" top="0.75" bottom="0.75" header="0.3" footer="0.3"/>
  <pageSetup paperSize="9" scale="56" orientation="portrait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5"/>
  <sheetViews>
    <sheetView showGridLines="0" topLeftCell="A16" workbookViewId="0">
      <selection activeCell="D15" sqref="D15:D27"/>
    </sheetView>
  </sheetViews>
  <sheetFormatPr defaultColWidth="8.87272727272727" defaultRowHeight="12.5"/>
  <cols>
    <col min="1" max="1" width="29.3727272727273" style="5" customWidth="1"/>
    <col min="2" max="2" width="11.3636363636364" style="6" customWidth="1"/>
    <col min="3" max="3" width="11.2545454545455" style="7" customWidth="1"/>
    <col min="4" max="4" width="9.62727272727273" style="6" customWidth="1"/>
    <col min="5" max="5" width="10.1272727272727" style="5" customWidth="1"/>
    <col min="6" max="6" width="10.1090909090909" style="5" customWidth="1"/>
    <col min="7" max="7" width="11" style="5" customWidth="1"/>
    <col min="8" max="12" width="7.62727272727273" style="6" customWidth="1"/>
    <col min="13" max="13" width="8.87272727272727" style="5"/>
    <col min="14" max="14" width="9.87272727272727" style="5"/>
    <col min="15" max="16" width="8.87272727272727" style="5"/>
    <col min="17" max="17" width="11.1272727272727" style="5"/>
    <col min="18" max="16384" width="8.87272727272727" style="5"/>
  </cols>
  <sheetData>
    <row r="1" ht="42" customHeight="1" spans="1:17">
      <c r="A1" s="8"/>
      <c r="B1" s="8"/>
      <c r="C1" s="9"/>
      <c r="D1" s="8"/>
      <c r="E1" s="10" t="s">
        <v>102</v>
      </c>
      <c r="F1" s="10"/>
      <c r="G1" s="10"/>
      <c r="H1" s="10"/>
      <c r="I1" s="10"/>
      <c r="J1" s="10"/>
      <c r="K1" s="10"/>
      <c r="L1" s="10"/>
    </row>
    <row r="2" ht="15" customHeight="1" spans="1:17">
      <c r="A2" s="11" t="s">
        <v>1</v>
      </c>
      <c r="B2" s="12"/>
      <c r="E2" s="12" t="s">
        <v>2</v>
      </c>
      <c r="F2" s="12"/>
      <c r="G2" s="12"/>
      <c r="H2" s="12"/>
      <c r="I2" s="13" t="s">
        <v>3</v>
      </c>
      <c r="J2" s="13"/>
      <c r="K2" s="13"/>
      <c r="L2" s="13"/>
    </row>
    <row r="3" ht="15" customHeight="1" spans="1:17">
      <c r="A3" s="14" t="s">
        <v>4</v>
      </c>
      <c r="B3" s="15"/>
      <c r="E3" s="4" t="s">
        <v>103</v>
      </c>
      <c r="F3" s="4"/>
      <c r="G3" s="4"/>
      <c r="H3" s="4"/>
      <c r="I3" s="16" t="s">
        <v>104</v>
      </c>
      <c r="J3" s="16"/>
      <c r="K3" s="16"/>
      <c r="L3" s="16"/>
    </row>
    <row r="4" ht="15" customHeight="1" spans="1:17">
      <c r="A4" s="17" t="s">
        <v>6</v>
      </c>
      <c r="B4" s="15"/>
      <c r="E4" s="4"/>
      <c r="F4" s="4"/>
      <c r="G4" s="4"/>
      <c r="H4" s="4"/>
      <c r="I4" s="16"/>
      <c r="J4" s="16"/>
      <c r="K4" s="16"/>
      <c r="L4" s="16"/>
    </row>
    <row r="5" ht="15" customHeight="1" spans="1:17">
      <c r="A5" s="17" t="s">
        <v>7</v>
      </c>
      <c r="B5" s="15"/>
      <c r="C5" s="18"/>
      <c r="E5" s="19"/>
      <c r="F5" s="19"/>
      <c r="G5" s="19"/>
      <c r="H5" s="20"/>
      <c r="I5" s="20"/>
      <c r="J5" s="20"/>
      <c r="K5" s="20"/>
      <c r="L5" s="20"/>
    </row>
    <row r="6" ht="15" customHeight="1" spans="1:17">
      <c r="A6" s="21" t="s">
        <v>8</v>
      </c>
      <c r="H6" s="5"/>
      <c r="I6" s="5"/>
      <c r="J6" s="5"/>
      <c r="K6" s="5"/>
    </row>
    <row r="7" ht="15" customHeight="1" spans="1:17">
      <c r="H7" s="5"/>
      <c r="I7" s="5"/>
      <c r="J7" s="5"/>
      <c r="K7" s="5"/>
    </row>
    <row r="8" ht="15" customHeight="1" spans="1:17">
      <c r="H8" s="5"/>
      <c r="I8" s="5"/>
      <c r="J8" s="5"/>
      <c r="K8" s="5"/>
    </row>
    <row r="9" ht="15" customHeight="1" spans="1:17">
      <c r="A9" s="12" t="s">
        <v>9</v>
      </c>
      <c r="B9" s="12"/>
      <c r="G9" s="12"/>
      <c r="H9" s="12"/>
      <c r="I9" s="5"/>
      <c r="J9" s="5"/>
      <c r="K9" s="5"/>
      <c r="L9" s="5"/>
    </row>
    <row r="10" ht="15" customHeight="1" spans="1:17">
      <c r="A10" s="22" t="s">
        <v>11</v>
      </c>
      <c r="B10" s="23"/>
      <c r="G10" s="22"/>
      <c r="H10" s="24"/>
      <c r="I10" s="25"/>
      <c r="J10" s="25"/>
      <c r="K10" s="25"/>
      <c r="L10" s="5"/>
    </row>
    <row r="11" ht="15" customHeight="1" spans="1:17">
      <c r="A11" s="22" t="s">
        <v>12</v>
      </c>
      <c r="B11" s="23"/>
      <c r="G11" s="22"/>
      <c r="H11" s="24"/>
      <c r="I11" s="25"/>
      <c r="J11" s="25"/>
      <c r="K11" s="25"/>
      <c r="L11" s="5"/>
    </row>
    <row r="12" ht="15" customHeight="1" spans="1:17">
      <c r="A12" s="3" t="s">
        <v>13</v>
      </c>
      <c r="B12" s="23"/>
      <c r="G12" s="3"/>
      <c r="H12" s="25"/>
      <c r="I12" s="25"/>
      <c r="J12" s="26"/>
      <c r="K12" s="26"/>
    </row>
    <row r="13" ht="15" customHeight="1" spans="1:17">
      <c r="E13" s="6"/>
      <c r="F13" s="6"/>
      <c r="G13" s="26"/>
      <c r="H13" s="26"/>
      <c r="I13" s="26"/>
      <c r="J13" s="26"/>
      <c r="K13" s="26"/>
    </row>
    <row r="14" s="1" customFormat="1" ht="42" customHeight="1" spans="1:17">
      <c r="A14" s="27" t="s">
        <v>105</v>
      </c>
      <c r="B14" s="28" t="s">
        <v>106</v>
      </c>
      <c r="C14" s="29" t="s">
        <v>107</v>
      </c>
      <c r="D14" s="28" t="s">
        <v>108</v>
      </c>
      <c r="E14" s="28" t="s">
        <v>109</v>
      </c>
      <c r="F14" s="28" t="s">
        <v>110</v>
      </c>
      <c r="G14" s="28" t="s">
        <v>111</v>
      </c>
      <c r="H14" s="28" t="s">
        <v>112</v>
      </c>
      <c r="I14" s="28" t="s">
        <v>113</v>
      </c>
      <c r="J14" s="28" t="s">
        <v>114</v>
      </c>
      <c r="K14" s="28" t="s">
        <v>115</v>
      </c>
      <c r="L14" s="30" t="s">
        <v>116</v>
      </c>
    </row>
    <row r="15" s="2" customFormat="1" ht="25" customHeight="1" spans="1:17">
      <c r="A15" s="31"/>
      <c r="B15" s="32"/>
      <c r="C15" s="33">
        <v>1</v>
      </c>
      <c r="D15" s="32">
        <v>1</v>
      </c>
      <c r="E15" s="34">
        <v>15.4</v>
      </c>
      <c r="F15" s="34">
        <v>15.4</v>
      </c>
      <c r="G15" s="34">
        <v>16.4</v>
      </c>
      <c r="H15" s="34">
        <v>16.4</v>
      </c>
      <c r="I15" s="35">
        <v>53.4</v>
      </c>
      <c r="J15" s="35">
        <v>32.3</v>
      </c>
      <c r="K15" s="35">
        <v>42.5</v>
      </c>
      <c r="L15" s="36">
        <f>I15*K15*J15*C15/1000000</f>
        <v>0.07330485</v>
      </c>
      <c r="M15" s="37"/>
      <c r="N15" s="37"/>
    </row>
    <row r="16" s="3" customFormat="1" ht="23" customHeight="1" spans="1:17">
      <c r="A16" s="38"/>
      <c r="B16" s="39"/>
      <c r="C16" s="40"/>
      <c r="D16" s="39">
        <v>5</v>
      </c>
      <c r="E16" s="41"/>
      <c r="F16" s="41"/>
      <c r="G16" s="41"/>
      <c r="H16" s="41"/>
      <c r="I16" s="42"/>
      <c r="J16" s="42"/>
      <c r="K16" s="42"/>
      <c r="L16" s="43"/>
      <c r="M16" s="44"/>
      <c r="N16" s="45"/>
      <c r="Q16" s="46"/>
    </row>
    <row r="17" s="3" customFormat="1" ht="23" customHeight="1" spans="1:18">
      <c r="A17" s="47"/>
      <c r="B17" s="39"/>
      <c r="C17" s="40"/>
      <c r="D17" s="39">
        <v>2</v>
      </c>
      <c r="E17" s="41"/>
      <c r="F17" s="41"/>
      <c r="G17" s="41"/>
      <c r="H17" s="41"/>
      <c r="I17" s="42"/>
      <c r="J17" s="42"/>
      <c r="K17" s="42"/>
      <c r="L17" s="43"/>
      <c r="M17" s="44"/>
      <c r="N17" s="45"/>
      <c r="Q17" s="46"/>
    </row>
    <row r="18" s="3" customFormat="1" ht="23" customHeight="1" spans="1:18">
      <c r="A18" s="47"/>
      <c r="B18" s="39"/>
      <c r="C18" s="40"/>
      <c r="D18" s="39">
        <v>1</v>
      </c>
      <c r="E18" s="41"/>
      <c r="F18" s="41"/>
      <c r="G18" s="41"/>
      <c r="H18" s="41"/>
      <c r="I18" s="42"/>
      <c r="J18" s="42"/>
      <c r="K18" s="42"/>
      <c r="L18" s="43"/>
      <c r="M18" s="44"/>
      <c r="N18" s="45"/>
      <c r="Q18" s="46"/>
    </row>
    <row r="19" s="3" customFormat="1" ht="23" customHeight="1" spans="1:18">
      <c r="A19" s="47"/>
      <c r="B19" s="39"/>
      <c r="C19" s="40"/>
      <c r="D19" s="39">
        <v>1</v>
      </c>
      <c r="E19" s="41"/>
      <c r="F19" s="41"/>
      <c r="G19" s="41"/>
      <c r="H19" s="41"/>
      <c r="I19" s="42"/>
      <c r="J19" s="42"/>
      <c r="K19" s="42"/>
      <c r="L19" s="43"/>
      <c r="M19" s="44"/>
      <c r="N19" s="45"/>
      <c r="Q19" s="46"/>
    </row>
    <row r="20" s="3" customFormat="1" ht="23" customHeight="1" spans="1:18">
      <c r="A20" s="47"/>
      <c r="B20" s="39"/>
      <c r="C20" s="40"/>
      <c r="D20" s="39">
        <v>1</v>
      </c>
      <c r="E20" s="41"/>
      <c r="F20" s="41"/>
      <c r="G20" s="41"/>
      <c r="H20" s="41"/>
      <c r="I20" s="42"/>
      <c r="J20" s="42"/>
      <c r="K20" s="42"/>
      <c r="L20" s="43"/>
      <c r="M20" s="44"/>
      <c r="N20" s="45"/>
      <c r="Q20" s="46"/>
    </row>
    <row r="21" s="3" customFormat="1" ht="26" customHeight="1" spans="1:18">
      <c r="A21" s="47"/>
      <c r="B21" s="39"/>
      <c r="C21" s="40"/>
      <c r="D21" s="39">
        <v>1</v>
      </c>
      <c r="E21" s="41"/>
      <c r="F21" s="41"/>
      <c r="G21" s="41"/>
      <c r="H21" s="41"/>
      <c r="I21" s="42"/>
      <c r="J21" s="42"/>
      <c r="K21" s="42"/>
      <c r="L21" s="43"/>
      <c r="M21" s="44"/>
      <c r="N21" s="45"/>
      <c r="Q21" s="46"/>
    </row>
    <row r="22" s="3" customFormat="1" ht="21" customHeight="1" spans="1:18">
      <c r="A22" s="38"/>
      <c r="B22" s="39"/>
      <c r="C22" s="40"/>
      <c r="D22" s="39">
        <v>1</v>
      </c>
      <c r="E22" s="41"/>
      <c r="F22" s="41"/>
      <c r="G22" s="41"/>
      <c r="H22" s="41"/>
      <c r="I22" s="42"/>
      <c r="J22" s="42"/>
      <c r="K22" s="42"/>
      <c r="L22" s="43"/>
      <c r="M22" s="44"/>
      <c r="N22" s="45"/>
      <c r="Q22" s="46"/>
    </row>
    <row r="23" s="3" customFormat="1" ht="21" customHeight="1" spans="1:18">
      <c r="A23" s="47"/>
      <c r="B23" s="39"/>
      <c r="C23" s="40"/>
      <c r="D23" s="39">
        <v>2</v>
      </c>
      <c r="E23" s="41"/>
      <c r="F23" s="41"/>
      <c r="G23" s="41"/>
      <c r="H23" s="41"/>
      <c r="I23" s="42"/>
      <c r="J23" s="42"/>
      <c r="K23" s="42"/>
      <c r="L23" s="43"/>
      <c r="M23" s="44"/>
      <c r="N23" s="45"/>
      <c r="Q23" s="46"/>
    </row>
    <row r="24" s="3" customFormat="1" ht="21" customHeight="1" spans="1:18">
      <c r="A24" s="38"/>
      <c r="B24" s="39"/>
      <c r="C24" s="40"/>
      <c r="D24" s="48">
        <v>1</v>
      </c>
      <c r="E24" s="41"/>
      <c r="F24" s="41"/>
      <c r="G24" s="41"/>
      <c r="H24" s="41"/>
      <c r="I24" s="42"/>
      <c r="J24" s="42"/>
      <c r="K24" s="42"/>
      <c r="L24" s="43"/>
      <c r="M24" s="44"/>
      <c r="N24" s="45"/>
      <c r="Q24" s="46"/>
    </row>
    <row r="25" s="3" customFormat="1" ht="21" customHeight="1" spans="1:18">
      <c r="A25" s="47"/>
      <c r="B25" s="39"/>
      <c r="C25" s="49">
        <v>1</v>
      </c>
      <c r="D25" s="50">
        <v>10</v>
      </c>
      <c r="E25" s="50">
        <v>10.7</v>
      </c>
      <c r="F25" s="51" t="s">
        <v>117</v>
      </c>
      <c r="G25" s="50">
        <v>11.7</v>
      </c>
      <c r="H25" s="51">
        <v>11.7</v>
      </c>
      <c r="I25" s="51">
        <v>40</v>
      </c>
      <c r="J25" s="51">
        <v>26.2</v>
      </c>
      <c r="K25" s="51">
        <v>39.2</v>
      </c>
      <c r="L25" s="52">
        <f>I25*K25*J25*C25/1000000</f>
        <v>0.0410816</v>
      </c>
      <c r="M25" s="44"/>
      <c r="N25" s="45"/>
      <c r="Q25" s="46"/>
    </row>
    <row r="26" s="4" customFormat="1" ht="23" customHeight="1" spans="1:18">
      <c r="A26" s="38"/>
      <c r="B26" s="39"/>
      <c r="C26" s="49">
        <v>1</v>
      </c>
      <c r="D26" s="50">
        <v>3</v>
      </c>
      <c r="E26" s="48">
        <v>17.2</v>
      </c>
      <c r="F26" s="53">
        <v>17.2</v>
      </c>
      <c r="G26" s="48">
        <v>18.2</v>
      </c>
      <c r="H26" s="53">
        <v>18.2</v>
      </c>
      <c r="I26" s="53">
        <v>53.4</v>
      </c>
      <c r="J26" s="53">
        <v>32.3</v>
      </c>
      <c r="K26" s="53">
        <v>42.5</v>
      </c>
      <c r="L26" s="54">
        <f>I26*K26*J26*C26/1000000</f>
        <v>0.07330485</v>
      </c>
      <c r="M26" s="55"/>
      <c r="N26" s="56"/>
      <c r="Q26" s="57"/>
    </row>
    <row r="27" s="4" customFormat="1" ht="23" customHeight="1" spans="1:18">
      <c r="A27" s="58"/>
      <c r="B27" s="39"/>
      <c r="C27" s="49">
        <v>1</v>
      </c>
      <c r="D27" s="39">
        <v>1</v>
      </c>
      <c r="E27" s="50">
        <v>12</v>
      </c>
      <c r="F27" s="50">
        <v>12</v>
      </c>
      <c r="G27" s="50">
        <v>13</v>
      </c>
      <c r="H27" s="50">
        <v>13</v>
      </c>
      <c r="I27" s="53">
        <v>57.5</v>
      </c>
      <c r="J27" s="53">
        <v>47.5</v>
      </c>
      <c r="K27" s="53">
        <v>20.7</v>
      </c>
      <c r="L27" s="54">
        <f>I27*K27*J27*C27/1000000</f>
        <v>0.056536875</v>
      </c>
      <c r="M27" s="55"/>
      <c r="N27" s="56"/>
      <c r="Q27" s="57"/>
    </row>
    <row r="28" s="4" customFormat="1" ht="23" customHeight="1" spans="1:18">
      <c r="A28" s="59" t="s">
        <v>118</v>
      </c>
      <c r="B28" s="60">
        <f>SUM(B15:B27)</f>
        <v>0</v>
      </c>
      <c r="C28" s="61">
        <f>SUM(C15:C27)</f>
        <v>4</v>
      </c>
      <c r="D28" s="60" t="s">
        <v>69</v>
      </c>
      <c r="E28" s="60" t="s">
        <v>69</v>
      </c>
      <c r="F28" s="62">
        <f>SUM(F15:F27)</f>
        <v>44.6</v>
      </c>
      <c r="G28" s="60" t="s">
        <v>69</v>
      </c>
      <c r="H28" s="62">
        <f>SUM(H15:H27)</f>
        <v>59.3</v>
      </c>
      <c r="I28" s="62" t="s">
        <v>69</v>
      </c>
      <c r="J28" s="62" t="s">
        <v>69</v>
      </c>
      <c r="K28" s="62" t="s">
        <v>69</v>
      </c>
      <c r="L28" s="63">
        <f>SUM(L15:L27)</f>
        <v>0.244228175</v>
      </c>
      <c r="M28" s="55"/>
      <c r="N28" s="56"/>
      <c r="Q28" s="57"/>
    </row>
    <row r="29" s="4" customFormat="1" ht="13" spans="1:18">
      <c r="A29" s="64"/>
      <c r="B29" s="65"/>
      <c r="C29" s="66"/>
      <c r="D29" s="65"/>
      <c r="E29" s="67"/>
      <c r="F29" s="67"/>
      <c r="G29" s="67"/>
      <c r="H29" s="6"/>
      <c r="I29" s="6"/>
      <c r="J29" s="6"/>
      <c r="K29" s="6"/>
      <c r="L29" s="6"/>
      <c r="Q29" s="57"/>
    </row>
    <row r="30" s="4" customFormat="1" ht="13" spans="1:18">
      <c r="A30" s="64"/>
      <c r="B30" s="65"/>
      <c r="C30" s="66"/>
      <c r="D30" s="65"/>
      <c r="E30" s="67"/>
      <c r="F30" s="67"/>
      <c r="G30" s="67"/>
      <c r="H30" s="6"/>
      <c r="I30" s="6"/>
      <c r="J30" s="6"/>
      <c r="K30" s="6"/>
      <c r="L30" s="6"/>
      <c r="R30" s="57"/>
    </row>
    <row r="31" s="4" customFormat="1" spans="1:18">
      <c r="A31" s="64"/>
      <c r="B31" s="68"/>
      <c r="C31" s="69"/>
      <c r="D31" s="68"/>
      <c r="E31" s="70"/>
      <c r="F31" s="70"/>
      <c r="G31" s="70"/>
      <c r="H31" s="6"/>
      <c r="I31" s="6"/>
      <c r="J31" s="6"/>
      <c r="K31" s="6"/>
      <c r="L31" s="6"/>
    </row>
    <row r="32" s="4" customFormat="1" ht="13" spans="1:18">
      <c r="A32" s="64"/>
      <c r="B32" s="65"/>
      <c r="C32" s="66"/>
      <c r="D32" s="65"/>
      <c r="E32" s="67"/>
      <c r="F32" s="67"/>
      <c r="G32" s="67"/>
      <c r="H32" s="6"/>
      <c r="I32" s="6"/>
      <c r="J32" s="71"/>
      <c r="K32" s="6"/>
      <c r="L32" s="6"/>
      <c r="N32" s="72"/>
      <c r="Q32" s="57"/>
    </row>
    <row r="33" s="4" customFormat="1" spans="2:16">
      <c r="B33" s="6"/>
      <c r="C33" s="7"/>
      <c r="D33" s="6"/>
      <c r="H33" s="6"/>
      <c r="I33" s="6"/>
      <c r="J33" s="6"/>
      <c r="K33" s="6"/>
      <c r="L33" s="6"/>
    </row>
    <row r="35" ht="13" spans="2:16">
      <c r="P35" s="73"/>
    </row>
  </sheetData>
  <mergeCells count="15">
    <mergeCell ref="E1:L1"/>
    <mergeCell ref="E2:H2"/>
    <mergeCell ref="I2:L2"/>
    <mergeCell ref="E3:H3"/>
    <mergeCell ref="I3:L3"/>
    <mergeCell ref="G9:H9"/>
    <mergeCell ref="C15:C24"/>
    <mergeCell ref="E15:E24"/>
    <mergeCell ref="F15:F24"/>
    <mergeCell ref="G15:G24"/>
    <mergeCell ref="H15:H24"/>
    <mergeCell ref="I15:I24"/>
    <mergeCell ref="J15:J24"/>
    <mergeCell ref="K15:K24"/>
    <mergeCell ref="L15:L24"/>
  </mergeCells>
  <hyperlinks>
    <hyperlink ref="A5" r:id="rId1" display="Email: niki.lan@hdcvt.com"/>
  </hyperlinks>
  <pageMargins left="0.7" right="0.7" top="0.75" bottom="0.75" header="0.3" footer="0.3"/>
  <pageSetup paperSize="9" scale="68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CI</vt:lpstr>
      <vt:lpstr>SHIP from SHENZHEN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2026-04-29T02:13:50Z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67CF714F99274D8B91A19464CAEBC0BC_13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