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CI" sheetId="5" r:id="rId1"/>
    <sheet name="PACKLING LIST" sheetId="8" r:id="rId2"/>
  </sheets>
  <definedNames>
    <definedName name="_xlnm.Print_Area" localSheetId="0">CI!$A$1:$H$40</definedName>
    <definedName name="_xlnm.Print_Area" localSheetId="1">'PACKLING LIST'!$A$1:$N$34</definedName>
    <definedName name="_xlnm._FilterDatabase" localSheetId="1" hidden="1">'PACKLING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<sst xmlns="http://schemas.openxmlformats.org/spreadsheetml/2006/main" count="113" uniqueCount="73">
  <si>
    <t>COMMERCIAL INVOICE</t>
  </si>
  <si>
    <t>SHENZHEN HDCVT TECHNOLOGY CO., LTD</t>
  </si>
  <si>
    <t>Invoice Number</t>
  </si>
  <si>
    <t>Issue Date</t>
  </si>
  <si>
    <t>Building 5, Lihe Industrial Park, SongBai Rd.,</t>
  </si>
  <si>
    <t>US000926002</t>
  </si>
  <si>
    <t xml:space="preserve">Nanshan  District , Shenzhen, Guangdong, China  </t>
  </si>
  <si>
    <t>Total Invoice</t>
  </si>
  <si>
    <t>niki.lan&lt;niki.lan@hdcvt.com&gt;</t>
  </si>
  <si>
    <t xml:space="preserve">     Niki Lan</t>
  </si>
  <si>
    <t>Invoice To</t>
  </si>
  <si>
    <t>Shipping To</t>
  </si>
  <si>
    <t>Kanexpro Inc</t>
  </si>
  <si>
    <t>Kanexpro Inc 
578 S. Brea Blvd., Ste L Brea, CA  92821  
TEL: 714-592-4123   
ATTN: Kevin price  
Email: kevin.price@kanexpro.com;
(CC :  liangbo.li@kanex.com; daisy.xiong@kanex.com)</t>
  </si>
  <si>
    <t xml:space="preserve">578 S. Brea Blvd., Ste L Brea, CA  92821  </t>
  </si>
  <si>
    <t>Tel:   714-592-4123</t>
  </si>
  <si>
    <t xml:space="preserve">Fax: 714.332.1682  </t>
  </si>
  <si>
    <t>PO Number</t>
  </si>
  <si>
    <t>Customer model</t>
  </si>
  <si>
    <t>HDCVT model</t>
  </si>
  <si>
    <t>Product Description</t>
  </si>
  <si>
    <t>HS CODE</t>
  </si>
  <si>
    <t>Quantity</t>
  </si>
  <si>
    <t>Unit Price(USD)</t>
  </si>
  <si>
    <t>Amount(USD)</t>
  </si>
  <si>
    <t>AUD-DTE-HDMI</t>
  </si>
  <si>
    <t>HDP-AUD2HEN</t>
  </si>
  <si>
    <t xml:space="preserve">HDMI Audio to Dante Audio Converter </t>
  </si>
  <si>
    <t>8517.62.00</t>
  </si>
  <si>
    <t>AUD-DTE-LINEIN</t>
  </si>
  <si>
    <t>HDP-AUD2LEN</t>
  </si>
  <si>
    <t>Dante 2CH Line Input Adapter with PoE</t>
  </si>
  <si>
    <t>AUD-DTE-LINEOUT</t>
  </si>
  <si>
    <t>HDP-AUD2LDE</t>
  </si>
  <si>
    <t>Dante 2CH Line Output Adapter with PoE</t>
  </si>
  <si>
    <t>AUD-DTE-USBC</t>
  </si>
  <si>
    <t>HDP-AUD22UC</t>
  </si>
  <si>
    <t>Dante 2CH USB-C I/O Adapter with PoE</t>
  </si>
  <si>
    <t>AUD-DTE-XLRIN</t>
  </si>
  <si>
    <t>HDP-AUD2XEN</t>
  </si>
  <si>
    <t>Dante 2CH XLR Input Adapter with PoE</t>
  </si>
  <si>
    <t>AUD-DTE-XLROUT</t>
  </si>
  <si>
    <t>HDP-AUD2XDE</t>
  </si>
  <si>
    <t>Dante 2CH XLR Output Adapter with PoE</t>
  </si>
  <si>
    <t>AUD-DTE-BT</t>
  </si>
  <si>
    <t>HDP-AUD2BEN</t>
  </si>
  <si>
    <t>Dante 2CH Bluetooth Input Adapter with PoE</t>
  </si>
  <si>
    <t>Shipping Cost</t>
  </si>
  <si>
    <t>/</t>
  </si>
  <si>
    <t>Terms &amp; Conditions:</t>
  </si>
  <si>
    <t>Total Due</t>
  </si>
  <si>
    <t>Shipping Via: AIR
Destination Port/Country: USA
Terms: EXW
Special Clause: 100% Bank T/T after shipping 60 days</t>
  </si>
  <si>
    <t>Confirm and accepted by:</t>
  </si>
  <si>
    <t>Niki Lan</t>
  </si>
  <si>
    <r>
      <rPr>
        <b/>
        <sz val="10"/>
        <rFont val="Tahoma"/>
        <charset val="134"/>
      </rPr>
      <t>Thank You For Your Business! Xie Xie</t>
    </r>
    <r>
      <rPr>
        <b/>
        <sz val="10"/>
        <rFont val="宋体"/>
        <charset val="134"/>
      </rPr>
      <t>谢谢</t>
    </r>
  </si>
  <si>
    <t>If you have any questions about this invoice , please visit www.HDCVT.com or contact sales:</t>
  </si>
  <si>
    <t>PACKING LIST</t>
  </si>
  <si>
    <t xml:space="preserve">     Niki lan</t>
  </si>
  <si>
    <t xml:space="preserve">Kanexpro Inc 
578 S. Brea Blvd., Ste L Brea, CA  92821  
TEL: 714-592-4123   
 ATTN: Kevin price  
Email: kevin.price@kanexpro.com;
(CC :  liangbo.li@kanex.com; daisy.xiong@kanex.com)
</t>
  </si>
  <si>
    <t>9377 Haven Avenue, Ste. 210, Rancho Cucamonga, CA 91730,USA</t>
  </si>
  <si>
    <t>PO No.</t>
  </si>
  <si>
    <t>Total 
QTY(pcs)</t>
  </si>
  <si>
    <t>No.of Boxes
(CTNS)</t>
  </si>
  <si>
    <t>QTY/CNT</t>
  </si>
  <si>
    <t>NW
(KGS)</t>
  </si>
  <si>
    <t>TOTAL NW
(KGS)</t>
  </si>
  <si>
    <t>GW
(KGS)</t>
  </si>
  <si>
    <t>TOTAL GW
(KGS)</t>
  </si>
  <si>
    <t>L(CM)</t>
  </si>
  <si>
    <t>W(CM)</t>
  </si>
  <si>
    <t>H(CM)</t>
  </si>
  <si>
    <t>CBM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</si>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</sst>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24" formatCode="\$#,##0_);[Red]\(\$#,##0\)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\$#,##0.00;\-\$#,##0.00"/>
    <numFmt numFmtId="178" formatCode="&quot;$&quot;#,##0.00"/>
    <numFmt numFmtId="179" formatCode="0_ "/>
    <numFmt numFmtId="180" formatCode="0.000_ "/>
    <numFmt numFmtId="181" formatCode="0.000%"/>
  </numFmts>
  <fonts count="48">
    <font>
      <sz val="11"/>
      <color theme="1"/>
      <name val="宋体"/>
      <charset val="134"/>
      <scheme val="minor"/>
    </font>
    <font>
      <sz val="10"/>
      <color theme="1"/>
      <name val="Tahoma"/>
      <charset val="134"/>
    </font>
    <font>
      <b/>
      <sz val="14"/>
      <color theme="1"/>
      <name val="Tahoma"/>
      <charset val="134"/>
    </font>
    <font>
      <b/>
      <sz val="16"/>
      <color theme="1"/>
      <name val="Tahoma"/>
      <charset val="134"/>
    </font>
    <font>
      <b/>
      <sz val="10"/>
      <color theme="1"/>
      <name val="Tahoma"/>
      <charset val="134"/>
    </font>
    <font>
      <u/>
      <sz val="10"/>
      <color rgb="FF800080"/>
      <name val="Tahoma"/>
      <charset val="134"/>
    </font>
    <font>
      <u/>
      <sz val="10"/>
      <color theme="10"/>
      <name val="Tahoma"/>
      <charset val="134"/>
    </font>
    <font>
      <sz val="11.25"/>
      <color rgb="FF000000"/>
      <name val="Calibri"/>
      <charset val="134"/>
    </font>
    <font>
      <sz val="11"/>
      <color theme="1"/>
      <name val="Calibri"/>
      <charset val="134"/>
    </font>
    <font>
      <sz val="10"/>
      <color rgb="FFFF0000"/>
      <name val="Tahoma"/>
      <charset val="134"/>
    </font>
    <font>
      <sz val="10"/>
      <color theme="1"/>
      <name val="宋体"/>
      <charset val="134"/>
    </font>
    <font>
      <b/>
      <sz val="10"/>
      <color theme="0"/>
      <name val="Tahoma"/>
      <charset val="134"/>
    </font>
    <font>
      <sz val="10"/>
      <color theme="0" tint="-0.499984740745262"/>
      <name val="Tahoma"/>
      <charset val="134"/>
    </font>
    <font>
      <i/>
      <sz val="10"/>
      <color theme="1"/>
      <name val="Tahoma"/>
      <charset val="134"/>
    </font>
    <font>
      <b/>
      <sz val="10"/>
      <color rgb="FFFF0000"/>
      <name val="Tahoma"/>
      <charset val="134"/>
    </font>
    <font>
      <sz val="8"/>
      <name val="宋体"/>
      <charset val="134"/>
    </font>
    <font>
      <sz val="11"/>
      <name val="Calibri"/>
      <charset val="134"/>
    </font>
    <font>
      <sz val="10"/>
      <name val="Tahoma"/>
      <charset val="134"/>
    </font>
    <font>
      <b/>
      <sz val="10"/>
      <color rgb="FFFF0000"/>
      <name val="宋体"/>
      <charset val="134"/>
    </font>
    <font>
      <sz val="10"/>
      <color rgb="FF403E3E"/>
      <name val="Tahoma"/>
      <charset val="134"/>
    </font>
    <font>
      <b/>
      <sz val="10"/>
      <color rgb="FF403E3E"/>
      <name val="Tahoma"/>
      <charset val="134"/>
    </font>
    <font>
      <sz val="11"/>
      <color rgb="FF403E3E"/>
      <name val="Tahoma"/>
      <charset val="134"/>
    </font>
    <font>
      <b/>
      <sz val="10"/>
      <name val="Tahoma"/>
      <charset val="134"/>
    </font>
    <font>
      <sz val="12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trike/>
      <sz val="10"/>
      <color theme="1"/>
      <name val="Tahoma"/>
      <charset val="134"/>
    </font>
    <font>
      <sz val="11"/>
      <color rgb="FFFF000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5"/>
      </left>
      <right style="thin">
        <color theme="0" tint="-0.5"/>
      </right>
      <top/>
      <bottom style="thin">
        <color auto="1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dashDot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20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8" fillId="8" borderId="22" applyNumberFormat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6" fillId="0" borderId="0"/>
  </cellStyleXfs>
  <cellXfs count="1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Fill="1" applyAlignment="1">
      <alignment horizontal="left" vertical="center" indent="1"/>
    </xf>
    <xf numFmtId="14" fontId="1" fillId="0" borderId="0" xfId="0" applyNumberFormat="1" applyFont="1" applyAlignment="1">
      <alignment horizontal="center" vertical="center"/>
    </xf>
    <xf numFmtId="0" fontId="5" fillId="0" borderId="0" xfId="6" applyFont="1" applyFill="1" applyBorder="1" applyAlignment="1">
      <alignment horizontal="left" vertical="center" indent="1"/>
    </xf>
    <xf numFmtId="0" fontId="5" fillId="0" borderId="0" xfId="6" applyFont="1" applyFill="1" applyAlignment="1">
      <alignment horizontal="left" vertical="center" inden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/>
    <xf numFmtId="0" fontId="6" fillId="0" borderId="0" xfId="6" applyFont="1" applyFill="1" applyBorder="1" applyAlignment="1">
      <alignment horizontal="left" vertical="center" indent="1"/>
    </xf>
    <xf numFmtId="0" fontId="6" fillId="0" borderId="0" xfId="6" applyFont="1" applyFill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9" fontId="1" fillId="0" borderId="6" xfId="0" applyNumberFormat="1" applyFont="1" applyFill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80" fontId="1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79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6" fontId="8" fillId="0" borderId="10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180" fontId="1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9" fontId="4" fillId="0" borderId="12" xfId="0" applyNumberFormat="1" applyFont="1" applyFill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80" fontId="4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26" fontId="1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1" fillId="0" borderId="0" xfId="0" applyFont="1" applyFill="1"/>
    <xf numFmtId="14" fontId="1" fillId="0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top" wrapText="1"/>
    </xf>
    <xf numFmtId="0" fontId="6" fillId="0" borderId="0" xfId="6" applyFont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178" fontId="17" fillId="0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8" fillId="0" borderId="0" xfId="0" applyFont="1" applyAlignment="1">
      <alignment horizontal="left" vertical="center" indent="1"/>
    </xf>
    <xf numFmtId="0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178" fontId="17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indent="1"/>
    </xf>
    <xf numFmtId="0" fontId="11" fillId="4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0" fontId="1" fillId="0" borderId="0" xfId="0" applyFont="1" applyBorder="1"/>
    <xf numFmtId="0" fontId="19" fillId="0" borderId="0" xfId="0" applyFont="1" applyFill="1" applyBorder="1" applyAlignment="1">
      <alignment vertical="center"/>
    </xf>
    <xf numFmtId="0" fontId="20" fillId="0" borderId="0" xfId="0" applyFont="1" applyBorder="1" applyAlignment="1">
      <alignment horizontal="left" vertical="center" indent="1"/>
    </xf>
    <xf numFmtId="181" fontId="6" fillId="0" borderId="0" xfId="6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left" vertical="center" indent="1"/>
    </xf>
    <xf numFmtId="0" fontId="19" fillId="0" borderId="0" xfId="0" applyFont="1" applyAlignment="1">
      <alignment horizontal="center"/>
    </xf>
    <xf numFmtId="0" fontId="21" fillId="0" borderId="16" xfId="0" applyFont="1" applyBorder="1" applyAlignment="1">
      <alignment horizontal="left" vertical="center" indent="1"/>
    </xf>
    <xf numFmtId="0" fontId="19" fillId="0" borderId="0" xfId="0" applyFont="1" applyAlignment="1">
      <alignment horizontal="center" vertical="top"/>
    </xf>
    <xf numFmtId="0" fontId="22" fillId="0" borderId="0" xfId="0" applyFont="1" applyAlignment="1">
      <alignment horizontal="center"/>
    </xf>
    <xf numFmtId="0" fontId="19" fillId="0" borderId="0" xfId="0" applyFont="1" applyAlignment="1"/>
    <xf numFmtId="0" fontId="23" fillId="0" borderId="0" xfId="0" applyFont="1"/>
    <xf numFmtId="0" fontId="17" fillId="0" borderId="0" xfId="0" applyFont="1"/>
    <xf numFmtId="0" fontId="10" fillId="0" borderId="0" xfId="0" applyFont="1"/>
    <xf numFmtId="0" fontId="0" fillId="0" borderId="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24" fontId="0" fillId="2" borderId="0" xfId="0" applyNumberForma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/>
    <xf numFmtId="0" fontId="26" fillId="0" borderId="0" xfId="0" applyFont="1" applyFill="1" applyBorder="1" applyAlignment="1">
      <alignment vertical="center"/>
    </xf>
    <xf numFmtId="26" fontId="0" fillId="2" borderId="0" xfId="0" applyNumberFormat="1" applyFill="1" applyBorder="1" applyAlignment="1">
      <alignment vertical="center"/>
    </xf>
    <xf numFmtId="24" fontId="26" fillId="2" borderId="0" xfId="0" applyNumberFormat="1" applyFont="1" applyFill="1" applyBorder="1" applyAlignment="1">
      <alignment vertical="center"/>
    </xf>
    <xf numFmtId="0" fontId="9" fillId="0" borderId="0" xfId="0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119530</xdr:colOff>
      <xdr:row>0</xdr:row>
      <xdr:rowOff>0</xdr:rowOff>
    </xdr:from>
    <xdr:to>
      <xdr:col>1</xdr:col>
      <xdr:colOff>1162685</xdr:colOff>
      <xdr:row>3</xdr:row>
      <xdr:rowOff>40415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80" y="0"/>
          <a:ext cx="1924050" cy="611505"/>
        </a:xfrm>
        <a:prstGeom prst="rect">
          <a:avLst/>
        </a:prstGeom>
      </xdr:spPr>
    </xdr:pic>
    <xdr:clientData/>
  </xdr:twoCellAnchor>
  <xdr:twoCellAnchor editAs="oneCell">
    <xdr:from>
      <xdr:col>17</xdr:col>
      <xdr:colOff>484505</xdr:colOff>
      <xdr:row>28</xdr:row>
      <xdr:rowOff>0</xdr:rowOff>
    </xdr:from>
    <xdr:to>
      <xdr:col>26</xdr:col>
      <xdr:colOff>283210</xdr:colOff>
      <xdr:row>36</xdr:row>
      <xdr:rowOff>168910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995900" y="6858000"/>
          <a:ext cx="5885180" cy="2454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929640</xdr:colOff>
      <xdr:row>1</xdr:row>
      <xdr:rowOff>67310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1968500" cy="591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ales5@hdcvt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sales5@hdcvt.com" TargetMode="Externa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5"/>
  <sheetViews>
    <sheetView showGridLines="0" view="pageBreakPreview" zoomScaleNormal="80" workbookViewId="0">
      <selection activeCell="H5" sqref="H5"/>
    </sheetView>
  </sheetViews>
  <sheetFormatPr defaultColWidth="8.875" defaultRowHeight="15" customHeight="1"/>
  <cols>
    <col min="1" max="1" width="11.5583333333333" style="27" customWidth="1"/>
    <col min="2" max="2" width="19.125" style="27" customWidth="1"/>
    <col min="3" max="3" width="21" style="27" customWidth="1"/>
    <col min="4" max="4" width="28.375" style="27" customWidth="1"/>
    <col min="5" max="5" width="14.225" style="27" customWidth="1"/>
    <col min="6" max="6" width="18.275" style="27" customWidth="1"/>
    <col min="7" max="7" width="18" style="27" customWidth="1"/>
    <col min="8" max="8" width="14.875" style="27" customWidth="1"/>
    <col min="9" max="11" width="8.875" style="27"/>
    <col min="12" max="12" width="11.125" style="27"/>
    <col min="13" max="14" width="8.875" style="27"/>
    <col min="15" max="15" width="11.125" style="27"/>
    <col min="16" max="16384" width="8.875" style="27"/>
  </cols>
  <sheetData>
    <row r="1" customHeight="1" spans="1:8">
      <c r="F1" s="72" t="s">
        <v>0</v>
      </c>
      <c r="G1" s="72"/>
      <c r="H1" s="72"/>
    </row>
    <row r="2" customHeight="1" spans="1:8">
      <c r="F2" s="72"/>
      <c r="G2" s="72"/>
      <c r="H2" s="72"/>
    </row>
    <row r="3" customHeight="1" spans="1:8">
      <c r="F3" s="73"/>
      <c r="G3" s="73"/>
      <c r="H3" s="73"/>
    </row>
    <row r="4" customHeight="1" spans="1:8">
      <c r="A4" s="9" t="s">
        <v>1</v>
      </c>
      <c r="B4" s="9"/>
      <c r="C4" s="9"/>
      <c r="D4" s="9"/>
      <c r="E4" s="9"/>
      <c r="F4" s="74" t="s">
        <v>2</v>
      </c>
      <c r="H4" s="10" t="s">
        <v>3</v>
      </c>
    </row>
    <row r="5" customHeight="1" spans="1:8">
      <c r="A5" s="12" t="s">
        <v>4</v>
      </c>
      <c r="B5" s="12"/>
      <c r="C5" s="12"/>
      <c r="D5" s="12"/>
      <c r="E5" s="12"/>
      <c r="F5" s="14" t="s">
        <v>5</v>
      </c>
      <c r="G5" s="75"/>
      <c r="H5" s="76">
        <v>46174</v>
      </c>
    </row>
    <row r="6" customHeight="1" spans="1:8">
      <c r="A6" s="16" t="s">
        <v>6</v>
      </c>
      <c r="B6" s="16"/>
      <c r="C6" s="17"/>
      <c r="D6" s="12"/>
      <c r="E6" s="12"/>
      <c r="F6" s="22" t="s">
        <v>7</v>
      </c>
      <c r="G6" s="23">
        <f>H30</f>
        <v>3795</v>
      </c>
      <c r="H6" s="23"/>
    </row>
    <row r="7" customHeight="1" spans="1:8">
      <c r="A7" s="19" t="s">
        <v>8</v>
      </c>
      <c r="B7" s="19"/>
      <c r="C7" s="19"/>
      <c r="D7" s="16"/>
      <c r="E7" s="17"/>
      <c r="F7" s="22"/>
      <c r="G7" s="23"/>
      <c r="H7" s="23"/>
    </row>
    <row r="8" customHeight="1" spans="1:8">
      <c r="A8" s="77" t="s">
        <v>9</v>
      </c>
      <c r="F8" s="22"/>
      <c r="G8" s="23"/>
      <c r="H8" s="23"/>
    </row>
    <row r="9" customHeight="1" spans="1:8">
      <c r="F9" s="78"/>
      <c r="G9" s="4"/>
    </row>
    <row r="10" customHeight="1" spans="1:8">
      <c r="F10" s="78"/>
      <c r="G10" s="4"/>
    </row>
    <row r="11" customHeight="1" spans="1:8">
      <c r="A11" s="9" t="s">
        <v>10</v>
      </c>
      <c r="B11" s="9"/>
      <c r="C11" s="9"/>
      <c r="D11" s="9"/>
      <c r="E11" s="9"/>
      <c r="F11" s="24" t="s">
        <v>11</v>
      </c>
      <c r="G11" s="24"/>
    </row>
    <row r="12" customHeight="1" spans="1:8">
      <c r="A12" s="9" t="s">
        <v>12</v>
      </c>
      <c r="B12" s="9"/>
      <c r="C12" s="9"/>
      <c r="D12" s="9"/>
      <c r="E12" s="9"/>
      <c r="F12" s="79" t="s">
        <v>13</v>
      </c>
      <c r="G12" s="79"/>
      <c r="H12" s="79"/>
    </row>
    <row r="13" customHeight="1" spans="1:8">
      <c r="A13" s="12" t="s">
        <v>14</v>
      </c>
      <c r="B13" s="12"/>
      <c r="C13" s="12"/>
      <c r="D13" s="12"/>
      <c r="E13" s="12"/>
      <c r="F13" s="79"/>
      <c r="G13" s="79"/>
      <c r="H13" s="79"/>
    </row>
    <row r="14" customHeight="1" spans="1:8">
      <c r="A14" s="16" t="s">
        <v>15</v>
      </c>
      <c r="B14" s="16"/>
      <c r="C14" s="16"/>
      <c r="D14" s="16"/>
      <c r="E14" s="17"/>
      <c r="F14" s="79"/>
      <c r="G14" s="79"/>
      <c r="H14" s="79"/>
    </row>
    <row r="15" customHeight="1" spans="1:8">
      <c r="A15" s="16" t="s">
        <v>16</v>
      </c>
      <c r="B15" s="16"/>
      <c r="C15" s="16"/>
      <c r="D15" s="16"/>
      <c r="E15" s="17"/>
      <c r="F15" s="79"/>
      <c r="G15" s="79"/>
      <c r="H15" s="79"/>
    </row>
    <row r="16" customHeight="1" spans="1:8">
      <c r="A16" s="16"/>
      <c r="B16" s="28"/>
      <c r="C16" s="28"/>
      <c r="D16" s="16"/>
      <c r="E16" s="17"/>
      <c r="F16" s="79"/>
      <c r="G16" s="79"/>
      <c r="H16" s="79"/>
    </row>
    <row r="17" customFormat="1" customHeight="1" spans="1:9">
      <c r="A17" s="16"/>
      <c r="B17" s="28"/>
      <c r="C17" s="28"/>
      <c r="D17" s="16"/>
      <c r="E17" s="17"/>
      <c r="F17" s="79"/>
      <c r="G17" s="79"/>
      <c r="H17" s="79"/>
    </row>
    <row r="18" customFormat="1" customHeight="1" spans="1:9">
      <c r="A18" s="28"/>
      <c r="B18" s="28"/>
      <c r="C18" s="28"/>
      <c r="D18" s="16"/>
      <c r="E18" s="17"/>
      <c r="F18" s="79"/>
      <c r="G18" s="79"/>
      <c r="H18" s="79"/>
    </row>
    <row r="19" customFormat="1" customHeight="1" spans="1:9">
      <c r="A19" s="28"/>
      <c r="B19" s="28"/>
      <c r="C19" s="28"/>
      <c r="D19" s="16"/>
      <c r="E19" s="17"/>
      <c r="H19" s="75"/>
    </row>
    <row r="20" customFormat="1" customHeight="1" spans="1:9">
      <c r="A20" s="28"/>
      <c r="B20" s="28"/>
      <c r="C20" s="28"/>
      <c r="D20" s="16"/>
      <c r="E20" s="17"/>
      <c r="F20" s="80"/>
      <c r="G20" s="27"/>
      <c r="H20" s="27"/>
    </row>
    <row r="21" s="71" customFormat="1" ht="30" customHeight="1" spans="1:9">
      <c r="A21" s="81" t="s">
        <v>17</v>
      </c>
      <c r="B21" s="81" t="s">
        <v>18</v>
      </c>
      <c r="C21" s="81" t="s">
        <v>19</v>
      </c>
      <c r="D21" s="82" t="s">
        <v>20</v>
      </c>
      <c r="E21" s="83" t="s">
        <v>21</v>
      </c>
      <c r="F21" s="83" t="s">
        <v>22</v>
      </c>
      <c r="G21" s="83" t="s">
        <v>23</v>
      </c>
      <c r="H21" s="83" t="s">
        <v>24</v>
      </c>
      <c r="I21" s="84"/>
    </row>
    <row r="22" customFormat="1" ht="30" customHeight="1" spans="1:9">
      <c r="A22" s="34">
        <v>5089</v>
      </c>
      <c r="B22" s="85" t="s">
        <v>25</v>
      </c>
      <c r="C22" s="36" t="s">
        <v>26</v>
      </c>
      <c r="D22" s="86" t="s">
        <v>27</v>
      </c>
      <c r="E22" s="87" t="s">
        <v>28</v>
      </c>
      <c r="F22" s="36">
        <v>10</v>
      </c>
      <c r="G22" s="88">
        <v>57.2</v>
      </c>
      <c r="H22" s="89">
        <f t="shared" ref="H22:H29" si="0">G22*F22</f>
        <v>572</v>
      </c>
    </row>
    <row r="23" customFormat="1" ht="30" customHeight="1" spans="1:9">
      <c r="A23" s="34">
        <v>5089</v>
      </c>
      <c r="B23" s="90" t="s">
        <v>29</v>
      </c>
      <c r="C23" s="36" t="s">
        <v>30</v>
      </c>
      <c r="D23" s="86" t="s">
        <v>31</v>
      </c>
      <c r="E23" s="87" t="s">
        <v>28</v>
      </c>
      <c r="F23" s="36">
        <v>10</v>
      </c>
      <c r="G23" s="88">
        <v>51.7</v>
      </c>
      <c r="H23" s="89">
        <f t="shared" si="0"/>
        <v>517</v>
      </c>
    </row>
    <row r="24" customFormat="1" ht="30" customHeight="1" spans="1:9">
      <c r="A24" s="34">
        <v>5089</v>
      </c>
      <c r="B24" s="85" t="s">
        <v>32</v>
      </c>
      <c r="C24" s="36" t="s">
        <v>33</v>
      </c>
      <c r="D24" s="86" t="s">
        <v>34</v>
      </c>
      <c r="E24" s="87" t="s">
        <v>28</v>
      </c>
      <c r="F24" s="36">
        <v>10</v>
      </c>
      <c r="G24" s="91">
        <v>48.4</v>
      </c>
      <c r="H24" s="89">
        <f t="shared" si="0"/>
        <v>484</v>
      </c>
    </row>
    <row r="25" customFormat="1" ht="30" customHeight="1" spans="1:9">
      <c r="A25" s="34">
        <v>5089</v>
      </c>
      <c r="B25" s="90" t="s">
        <v>35</v>
      </c>
      <c r="C25" s="36" t="s">
        <v>36</v>
      </c>
      <c r="D25" s="86" t="s">
        <v>37</v>
      </c>
      <c r="E25" s="87" t="s">
        <v>28</v>
      </c>
      <c r="F25" s="36">
        <v>10</v>
      </c>
      <c r="G25" s="91">
        <v>57.2</v>
      </c>
      <c r="H25" s="89">
        <f t="shared" si="0"/>
        <v>572</v>
      </c>
    </row>
    <row r="26" customFormat="1" ht="30" customHeight="1" spans="1:9">
      <c r="A26" s="34">
        <v>5089</v>
      </c>
      <c r="B26" s="85" t="s">
        <v>38</v>
      </c>
      <c r="C26" s="36" t="s">
        <v>39</v>
      </c>
      <c r="D26" s="86" t="s">
        <v>40</v>
      </c>
      <c r="E26" s="87" t="s">
        <v>28</v>
      </c>
      <c r="F26" s="36">
        <v>10</v>
      </c>
      <c r="G26" s="91">
        <v>56.1</v>
      </c>
      <c r="H26" s="89">
        <f t="shared" si="0"/>
        <v>561</v>
      </c>
    </row>
    <row r="27" customFormat="1" ht="30" customHeight="1" spans="1:9">
      <c r="A27" s="34">
        <v>5089</v>
      </c>
      <c r="B27" s="85" t="s">
        <v>41</v>
      </c>
      <c r="C27" s="36" t="s">
        <v>42</v>
      </c>
      <c r="D27" s="86" t="s">
        <v>43</v>
      </c>
      <c r="E27" s="87" t="s">
        <v>28</v>
      </c>
      <c r="F27" s="36">
        <v>10</v>
      </c>
      <c r="G27" s="91">
        <v>51.7</v>
      </c>
      <c r="H27" s="89">
        <f t="shared" si="0"/>
        <v>517</v>
      </c>
    </row>
    <row r="28" customFormat="1" ht="30" customHeight="1" spans="1:9">
      <c r="A28" s="34">
        <v>5089</v>
      </c>
      <c r="B28" s="85" t="s">
        <v>44</v>
      </c>
      <c r="C28" s="36" t="s">
        <v>45</v>
      </c>
      <c r="D28" s="86" t="s">
        <v>46</v>
      </c>
      <c r="E28" s="87" t="s">
        <v>28</v>
      </c>
      <c r="F28" s="36">
        <v>10</v>
      </c>
      <c r="G28" s="91">
        <v>57.2</v>
      </c>
      <c r="H28" s="89">
        <f t="shared" si="0"/>
        <v>572</v>
      </c>
    </row>
    <row r="29" ht="30" customHeight="1" spans="1:9">
      <c r="A29" s="92"/>
      <c r="B29" s="93"/>
      <c r="C29" s="93"/>
      <c r="D29" s="94"/>
      <c r="E29" s="4"/>
      <c r="F29" s="95">
        <f>SUM(F22:F28)</f>
        <v>70</v>
      </c>
      <c r="G29" s="96" t="s">
        <v>47</v>
      </c>
      <c r="H29" s="97" t="s">
        <v>48</v>
      </c>
    </row>
    <row r="30" ht="30" customHeight="1" spans="1:9">
      <c r="A30" s="98" t="s">
        <v>49</v>
      </c>
      <c r="B30" s="98"/>
      <c r="C30" s="98"/>
      <c r="D30" s="98"/>
      <c r="E30" s="98"/>
      <c r="F30" s="63"/>
      <c r="G30" s="99" t="s">
        <v>50</v>
      </c>
      <c r="H30" s="23">
        <f>SUM(H22:H29)</f>
        <v>3795</v>
      </c>
    </row>
    <row r="31" ht="30" customHeight="1" spans="1:9">
      <c r="A31" s="100" t="s">
        <v>51</v>
      </c>
      <c r="B31" s="100"/>
      <c r="C31" s="100"/>
      <c r="D31" s="100"/>
      <c r="E31" s="100"/>
      <c r="F31" s="101"/>
      <c r="H31" s="75"/>
    </row>
    <row r="32" ht="30" customHeight="1" spans="1:9">
      <c r="A32" s="100"/>
      <c r="B32" s="100"/>
      <c r="C32" s="100"/>
      <c r="D32" s="100"/>
      <c r="E32" s="100"/>
      <c r="F32" s="101"/>
      <c r="H32" s="75"/>
    </row>
    <row r="33" customHeight="1" spans="1:8">
      <c r="A33" s="100"/>
      <c r="B33" s="100"/>
      <c r="C33" s="100"/>
      <c r="D33" s="100"/>
      <c r="E33" s="100"/>
      <c r="F33" s="101"/>
      <c r="H33" s="102"/>
    </row>
    <row r="34" customHeight="1" spans="1:8">
      <c r="A34" s="103" t="s">
        <v>52</v>
      </c>
      <c r="B34" s="12"/>
      <c r="C34" s="12"/>
      <c r="D34" s="104"/>
      <c r="E34" s="104"/>
      <c r="F34" s="104"/>
      <c r="H34" s="75"/>
    </row>
    <row r="35" customHeight="1" spans="1:8">
      <c r="A35" s="77"/>
      <c r="B35" s="105"/>
      <c r="C35" s="105"/>
      <c r="D35" s="106"/>
      <c r="E35" s="106"/>
      <c r="F35" s="106"/>
      <c r="H35" s="75"/>
    </row>
    <row r="36" customHeight="1" spans="1:8">
      <c r="A36" s="107" t="s">
        <v>53</v>
      </c>
      <c r="B36" s="107"/>
      <c r="C36" s="105"/>
      <c r="D36" s="108"/>
      <c r="E36" s="108"/>
      <c r="F36" s="108"/>
      <c r="H36" s="75"/>
    </row>
    <row r="37" customHeight="1" spans="1:8">
      <c r="A37" s="101"/>
      <c r="D37" s="109" t="s">
        <v>54</v>
      </c>
      <c r="E37" s="109"/>
      <c r="F37" s="109"/>
    </row>
    <row r="39" customHeight="1" spans="1:8">
      <c r="D39" s="110" t="s">
        <v>55</v>
      </c>
      <c r="E39" s="110"/>
      <c r="F39" s="110"/>
    </row>
    <row r="43" customHeight="1" spans="1:8">
      <c r="A43" s="111"/>
      <c r="F43" s="112"/>
    </row>
    <row r="46" customHeight="1" spans="1:8">
      <c r="A46" s="113"/>
    </row>
    <row r="51" customHeight="1" spans="5:7">
      <c r="E51" s="114"/>
      <c r="F51" s="114"/>
    </row>
    <row r="52" customHeight="1" spans="5:7">
      <c r="E52" s="114"/>
      <c r="F52" s="114"/>
    </row>
    <row r="53" customHeight="1" spans="5:7">
      <c r="E53" s="114"/>
      <c r="F53" s="114"/>
    </row>
    <row r="54" customHeight="1" spans="5:7">
      <c r="E54" s="114"/>
      <c r="F54" s="115"/>
    </row>
    <row r="55" customHeight="1" spans="5:7">
      <c r="E55" s="114"/>
      <c r="F55" s="115"/>
    </row>
    <row r="56" customHeight="1" spans="5:7">
      <c r="E56" s="116"/>
      <c r="F56" s="116"/>
    </row>
    <row r="57" customHeight="1" spans="5:7">
      <c r="E57" s="114"/>
      <c r="F57" s="117"/>
      <c r="G57" s="113"/>
    </row>
    <row r="58" customHeight="1" spans="5:7">
      <c r="E58" s="118"/>
      <c r="F58" s="118"/>
      <c r="G58" s="119"/>
    </row>
    <row r="59" customHeight="1" spans="5:7">
      <c r="E59" s="120"/>
      <c r="F59" s="120"/>
    </row>
    <row r="60" customHeight="1" spans="5:7">
      <c r="F60" s="113"/>
    </row>
    <row r="61" customHeight="1" spans="5:7">
      <c r="F61" s="114"/>
      <c r="G61" s="114"/>
    </row>
    <row r="62" customHeight="1" spans="5:7">
      <c r="F62" s="114"/>
      <c r="G62" s="114"/>
    </row>
    <row r="63" customHeight="1" spans="5:7">
      <c r="F63" s="114"/>
      <c r="G63" s="115"/>
    </row>
    <row r="64" customHeight="1" spans="5:7">
      <c r="F64" s="114"/>
      <c r="G64" s="115"/>
    </row>
    <row r="65" customHeight="1" spans="6:7">
      <c r="F65" s="116"/>
      <c r="G65" s="116"/>
    </row>
    <row r="66" customHeight="1" spans="6:7">
      <c r="F66" s="114"/>
      <c r="G66" s="117"/>
    </row>
    <row r="67" customHeight="1" spans="6:7">
      <c r="F67" s="118"/>
      <c r="G67" s="121"/>
    </row>
    <row r="68" customHeight="1" spans="6:7">
      <c r="F68" s="120"/>
      <c r="G68" s="122"/>
    </row>
    <row r="75" customHeight="1" spans="6:7">
      <c r="F75" s="123"/>
    </row>
  </sheetData>
  <mergeCells count="15">
    <mergeCell ref="A4:D4"/>
    <mergeCell ref="A11:D11"/>
    <mergeCell ref="F11:G11"/>
    <mergeCell ref="A12:D12"/>
    <mergeCell ref="A33:D33"/>
    <mergeCell ref="D34:F34"/>
    <mergeCell ref="D35:F35"/>
    <mergeCell ref="A36:B36"/>
    <mergeCell ref="D36:F36"/>
    <mergeCell ref="D37:F37"/>
    <mergeCell ref="F6:F8"/>
    <mergeCell ref="F1:H3"/>
    <mergeCell ref="G6:H8"/>
    <mergeCell ref="F12:H18"/>
    <mergeCell ref="A31:D32"/>
  </mergeCells>
  <hyperlinks>
    <hyperlink ref="A7" r:id="rId2" display="niki.lan&lt;niki.lan@hdcvt.com&gt;" tooltip="mailto:sales5@hdcvt.com"/>
  </hyperlinks>
  <pageMargins left="0.7" right="0.7" top="0.75" bottom="0.75" header="0.3" footer="0.3"/>
  <pageSetup paperSize="9" scale="60" orientation="portrait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4"/>
  <sheetViews>
    <sheetView showGridLines="0" tabSelected="1" workbookViewId="0">
      <selection activeCell="K3" sqref="K3:N3"/>
    </sheetView>
  </sheetViews>
  <sheetFormatPr defaultColWidth="8.875" defaultRowHeight="12.75"/>
  <cols>
    <col min="1" max="1" width="13.7583333333333" style="3" customWidth="1"/>
    <col min="2" max="2" width="19.25" style="3" customWidth="1"/>
    <col min="3" max="3" width="17.875" style="3" customWidth="1"/>
    <col min="4" max="4" width="8.625" style="4" customWidth="1"/>
    <col min="5" max="5" width="9" style="5" customWidth="1"/>
    <col min="6" max="6" width="8.625" style="4" customWidth="1"/>
    <col min="7" max="7" width="7.625" style="3" customWidth="1"/>
    <col min="8" max="8" width="10.1083333333333" style="3" customWidth="1"/>
    <col min="9" max="9" width="7.625" style="3" customWidth="1"/>
    <col min="10" max="14" width="7.625" style="4" customWidth="1"/>
    <col min="15" max="15" width="9.875" style="3"/>
    <col min="16" max="17" width="8.875" style="3"/>
    <col min="18" max="18" width="11.125" style="3"/>
    <col min="19" max="16384" width="8.875" style="3"/>
  </cols>
  <sheetData>
    <row r="1" ht="42" customHeight="1" spans="1:14">
      <c r="A1" s="6"/>
      <c r="B1" s="6"/>
      <c r="C1" s="6"/>
      <c r="D1" s="6"/>
      <c r="E1" s="7"/>
      <c r="F1" s="6"/>
      <c r="G1" s="8" t="s">
        <v>56</v>
      </c>
      <c r="H1" s="8"/>
      <c r="I1" s="8"/>
      <c r="J1" s="8"/>
      <c r="K1" s="8"/>
      <c r="L1" s="8"/>
      <c r="M1" s="8"/>
      <c r="N1" s="8"/>
    </row>
    <row r="2" ht="15" customHeight="1" spans="1:14">
      <c r="A2" s="9" t="s">
        <v>1</v>
      </c>
      <c r="B2" s="9"/>
      <c r="C2" s="9"/>
      <c r="D2" s="10"/>
      <c r="G2" s="10" t="s">
        <v>2</v>
      </c>
      <c r="H2" s="10"/>
      <c r="I2" s="10"/>
      <c r="J2" s="10"/>
      <c r="K2" s="11" t="s">
        <v>3</v>
      </c>
      <c r="L2" s="11"/>
      <c r="M2" s="11"/>
      <c r="N2" s="11"/>
    </row>
    <row r="3" ht="15" customHeight="1" spans="1:14">
      <c r="A3" s="12" t="s">
        <v>4</v>
      </c>
      <c r="B3" s="12"/>
      <c r="C3" s="12"/>
      <c r="D3" s="13"/>
      <c r="G3" s="14" t="s">
        <v>5</v>
      </c>
      <c r="H3" s="14"/>
      <c r="I3" s="14"/>
      <c r="J3" s="14"/>
      <c r="K3" s="15">
        <v>46174</v>
      </c>
      <c r="L3" s="15"/>
      <c r="M3" s="15"/>
      <c r="N3" s="15"/>
    </row>
    <row r="4" ht="15" customHeight="1" spans="1:14">
      <c r="A4" s="16" t="s">
        <v>6</v>
      </c>
      <c r="B4" s="16"/>
      <c r="C4" s="17"/>
      <c r="D4" s="13"/>
      <c r="G4" s="2"/>
      <c r="H4" s="2"/>
      <c r="I4" s="2"/>
      <c r="J4" s="2"/>
      <c r="K4" s="18"/>
      <c r="L4" s="18"/>
      <c r="M4" s="18"/>
      <c r="N4" s="18"/>
    </row>
    <row r="5" ht="15" customHeight="1" spans="1:14">
      <c r="A5" s="19" t="s">
        <v>8</v>
      </c>
      <c r="B5" s="19"/>
      <c r="C5" s="20"/>
      <c r="D5" s="13"/>
      <c r="E5" s="21"/>
      <c r="G5" s="22"/>
      <c r="H5" s="22"/>
      <c r="I5" s="22"/>
      <c r="J5" s="23"/>
      <c r="K5" s="23"/>
      <c r="L5" s="23"/>
      <c r="M5" s="23"/>
      <c r="N5" s="23"/>
    </row>
    <row r="6" ht="15" customHeight="1" spans="1:14">
      <c r="A6" s="3" t="s">
        <v>57</v>
      </c>
      <c r="J6" s="3"/>
      <c r="K6" s="3"/>
      <c r="L6" s="3"/>
      <c r="M6" s="3"/>
    </row>
    <row r="7" ht="15" customHeight="1" spans="1:14">
      <c r="J7" s="3"/>
      <c r="K7" s="3"/>
      <c r="L7" s="3"/>
      <c r="M7" s="3"/>
    </row>
    <row r="8" ht="15" customHeight="1" spans="1:14">
      <c r="J8" s="3"/>
      <c r="K8" s="3"/>
      <c r="L8" s="3"/>
      <c r="M8" s="3"/>
    </row>
    <row r="9" ht="15" customHeight="1" spans="1:14">
      <c r="A9" s="9" t="s">
        <v>10</v>
      </c>
      <c r="B9" s="9"/>
      <c r="C9" s="9"/>
      <c r="D9" s="10"/>
      <c r="G9" s="10" t="s">
        <v>11</v>
      </c>
      <c r="H9" s="10"/>
      <c r="J9" s="3"/>
      <c r="K9" s="3"/>
      <c r="L9" s="3"/>
      <c r="M9" s="3"/>
    </row>
    <row r="10" ht="15" customHeight="1" spans="1:14">
      <c r="A10" s="9" t="s">
        <v>12</v>
      </c>
      <c r="B10" s="9"/>
      <c r="C10" s="9"/>
      <c r="D10" s="24"/>
      <c r="G10" s="25" t="s">
        <v>58</v>
      </c>
      <c r="H10" s="25"/>
      <c r="I10" s="25"/>
      <c r="J10" s="25"/>
      <c r="K10" s="25"/>
      <c r="L10" s="3"/>
      <c r="M10" s="3"/>
    </row>
    <row r="11" ht="15" customHeight="1" spans="1:14">
      <c r="A11" s="12" t="s">
        <v>59</v>
      </c>
      <c r="B11" s="12"/>
      <c r="C11" s="12"/>
      <c r="D11" s="3"/>
      <c r="G11" s="25"/>
      <c r="H11" s="25"/>
      <c r="I11" s="25"/>
      <c r="J11" s="25"/>
      <c r="K11" s="25"/>
      <c r="L11" s="3"/>
      <c r="M11" s="3"/>
    </row>
    <row r="12" ht="15" customHeight="1" spans="1:14">
      <c r="A12" s="16" t="s">
        <v>15</v>
      </c>
      <c r="B12" s="16"/>
      <c r="C12" s="17"/>
      <c r="D12" s="26"/>
      <c r="G12" s="25"/>
      <c r="H12" s="25"/>
      <c r="I12" s="25"/>
      <c r="J12" s="25"/>
      <c r="K12" s="25"/>
      <c r="L12" s="3"/>
      <c r="M12" s="3"/>
    </row>
    <row r="13" ht="15" customHeight="1" spans="1:14">
      <c r="A13" s="16" t="s">
        <v>16</v>
      </c>
      <c r="B13" s="16"/>
      <c r="C13" s="17"/>
      <c r="D13" s="27"/>
      <c r="G13" s="25"/>
      <c r="H13" s="25"/>
      <c r="I13" s="25"/>
      <c r="J13" s="25"/>
      <c r="K13" s="25"/>
      <c r="L13" s="3"/>
      <c r="M13" s="3"/>
    </row>
    <row r="14" ht="15" customHeight="1" spans="1:14">
      <c r="A14" s="16"/>
      <c r="B14" s="28"/>
      <c r="C14" s="29"/>
      <c r="D14" s="27"/>
      <c r="G14" s="25"/>
      <c r="H14" s="25"/>
      <c r="I14" s="25"/>
      <c r="J14" s="25"/>
      <c r="K14" s="25"/>
      <c r="L14" s="3"/>
      <c r="M14" s="3"/>
    </row>
    <row r="15" ht="15" customHeight="1" spans="1:14">
      <c r="A15" s="16"/>
      <c r="B15" s="29"/>
      <c r="C15" s="29"/>
      <c r="D15" s="27"/>
      <c r="G15" s="25"/>
      <c r="H15" s="25"/>
      <c r="I15" s="25"/>
      <c r="J15" s="25"/>
      <c r="K15" s="25"/>
      <c r="L15" s="3"/>
      <c r="M15" s="3"/>
    </row>
    <row r="16" ht="15" customHeight="1" spans="1:14">
      <c r="A16" s="29"/>
      <c r="B16" s="29"/>
      <c r="C16" s="29"/>
      <c r="D16" s="27"/>
      <c r="G16" s="25"/>
      <c r="H16" s="25"/>
      <c r="I16" s="25"/>
      <c r="J16" s="25"/>
      <c r="K16" s="25"/>
      <c r="L16" s="3"/>
      <c r="M16" s="3"/>
    </row>
    <row r="17" ht="15" customHeight="1" spans="1:19">
      <c r="A17" s="29"/>
      <c r="B17" s="29"/>
      <c r="C17" s="29"/>
      <c r="D17" s="27"/>
      <c r="M17" s="3"/>
    </row>
    <row r="18" ht="15" customHeight="1" spans="1:19">
      <c r="G18" s="4"/>
      <c r="H18" s="4"/>
      <c r="I18" s="4"/>
    </row>
    <row r="19" s="1" customFormat="1" ht="42" customHeight="1" spans="1:19">
      <c r="A19" s="30" t="s">
        <v>60</v>
      </c>
      <c r="B19" s="30" t="s">
        <v>18</v>
      </c>
      <c r="C19" s="30" t="s">
        <v>19</v>
      </c>
      <c r="D19" s="31" t="s">
        <v>61</v>
      </c>
      <c r="E19" s="32" t="s">
        <v>62</v>
      </c>
      <c r="F19" s="31" t="s">
        <v>63</v>
      </c>
      <c r="G19" s="31" t="s">
        <v>64</v>
      </c>
      <c r="H19" s="31" t="s">
        <v>65</v>
      </c>
      <c r="I19" s="31" t="s">
        <v>66</v>
      </c>
      <c r="J19" s="31" t="s">
        <v>67</v>
      </c>
      <c r="K19" s="31" t="s">
        <v>68</v>
      </c>
      <c r="L19" s="31" t="s">
        <v>69</v>
      </c>
      <c r="M19" s="31" t="s">
        <v>70</v>
      </c>
      <c r="N19" s="33" t="s">
        <v>71</v>
      </c>
    </row>
    <row r="20" s="2" customFormat="1" ht="23" customHeight="1" spans="1:19">
      <c r="A20" s="34">
        <v>5089</v>
      </c>
      <c r="B20" s="35" t="s">
        <v>44</v>
      </c>
      <c r="C20" s="36" t="s">
        <v>45</v>
      </c>
      <c r="D20" s="36">
        <v>10</v>
      </c>
      <c r="E20" s="37">
        <v>1</v>
      </c>
      <c r="F20" s="36">
        <v>10</v>
      </c>
      <c r="G20" s="38">
        <v>8.3</v>
      </c>
      <c r="H20" s="38">
        <v>8.3</v>
      </c>
      <c r="I20" s="38">
        <v>9.3</v>
      </c>
      <c r="J20" s="38">
        <v>9.3</v>
      </c>
      <c r="K20" s="39">
        <v>58.5</v>
      </c>
      <c r="L20" s="40">
        <v>33.5</v>
      </c>
      <c r="M20" s="41">
        <v>34</v>
      </c>
      <c r="N20" s="42">
        <f>K20*M20*L20*E20/1000000</f>
        <v>0.0666315</v>
      </c>
      <c r="O20" s="43"/>
      <c r="R20" s="44"/>
    </row>
    <row r="21" s="2" customFormat="1" ht="23" customHeight="1" spans="1:19">
      <c r="A21" s="34">
        <v>5089</v>
      </c>
      <c r="B21" s="35" t="s">
        <v>32</v>
      </c>
      <c r="C21" s="36" t="s">
        <v>33</v>
      </c>
      <c r="D21" s="36">
        <v>10</v>
      </c>
      <c r="E21" s="37"/>
      <c r="F21" s="36">
        <v>10</v>
      </c>
      <c r="G21" s="38"/>
      <c r="H21" s="38"/>
      <c r="I21" s="38"/>
      <c r="J21" s="38"/>
      <c r="K21" s="39"/>
      <c r="L21" s="40"/>
      <c r="M21" s="41"/>
      <c r="N21" s="42"/>
      <c r="O21" s="43"/>
      <c r="R21" s="44"/>
    </row>
    <row r="22" s="2" customFormat="1" ht="23" customHeight="1" spans="1:19">
      <c r="A22" s="34">
        <v>5089</v>
      </c>
      <c r="B22" s="36" t="s">
        <v>29</v>
      </c>
      <c r="C22" s="36" t="s">
        <v>30</v>
      </c>
      <c r="D22" s="36">
        <v>10</v>
      </c>
      <c r="E22" s="37"/>
      <c r="F22" s="36">
        <v>10</v>
      </c>
      <c r="G22" s="38"/>
      <c r="H22" s="38"/>
      <c r="I22" s="38"/>
      <c r="J22" s="38"/>
      <c r="K22" s="39"/>
      <c r="L22" s="40"/>
      <c r="M22" s="41"/>
      <c r="N22" s="42"/>
      <c r="O22" s="43"/>
      <c r="R22" s="44"/>
    </row>
    <row r="23" s="2" customFormat="1" ht="23" customHeight="1" spans="1:19">
      <c r="A23" s="34">
        <v>5089</v>
      </c>
      <c r="B23" s="36" t="s">
        <v>35</v>
      </c>
      <c r="C23" s="36" t="s">
        <v>36</v>
      </c>
      <c r="D23" s="36">
        <v>10</v>
      </c>
      <c r="E23" s="45"/>
      <c r="F23" s="36">
        <v>10</v>
      </c>
      <c r="G23" s="46"/>
      <c r="H23" s="46"/>
      <c r="I23" s="46"/>
      <c r="J23" s="46"/>
      <c r="K23" s="47"/>
      <c r="L23" s="48"/>
      <c r="M23" s="49"/>
      <c r="N23" s="50"/>
      <c r="O23" s="43"/>
      <c r="R23" s="44"/>
    </row>
    <row r="24" s="2" customFormat="1" ht="23" customHeight="1" spans="1:19">
      <c r="A24" s="34">
        <v>5089</v>
      </c>
      <c r="B24" s="35" t="s">
        <v>25</v>
      </c>
      <c r="C24" s="36" t="s">
        <v>26</v>
      </c>
      <c r="D24" s="36">
        <v>10</v>
      </c>
      <c r="E24" s="37">
        <v>1</v>
      </c>
      <c r="F24" s="36">
        <v>10</v>
      </c>
      <c r="G24" s="51">
        <v>8.6</v>
      </c>
      <c r="H24" s="38">
        <v>8.6</v>
      </c>
      <c r="I24" s="51">
        <v>9.6</v>
      </c>
      <c r="J24" s="38">
        <v>9.6</v>
      </c>
      <c r="K24" s="52">
        <v>58.5</v>
      </c>
      <c r="L24" s="38">
        <v>33.5</v>
      </c>
      <c r="M24" s="53">
        <v>34</v>
      </c>
      <c r="N24" s="42">
        <f>K24*M24*L24*E24/1000000</f>
        <v>0.0666315</v>
      </c>
      <c r="O24" s="43"/>
      <c r="R24" s="44"/>
    </row>
    <row r="25" s="2" customFormat="1" ht="23" customHeight="1" spans="1:19">
      <c r="A25" s="34">
        <v>5089</v>
      </c>
      <c r="B25" s="35" t="s">
        <v>38</v>
      </c>
      <c r="C25" s="36" t="s">
        <v>39</v>
      </c>
      <c r="D25" s="36">
        <v>10</v>
      </c>
      <c r="E25" s="37"/>
      <c r="F25" s="36">
        <v>10</v>
      </c>
      <c r="G25" s="51"/>
      <c r="H25" s="38"/>
      <c r="I25" s="51"/>
      <c r="J25" s="38"/>
      <c r="K25" s="52"/>
      <c r="L25" s="38"/>
      <c r="M25" s="53"/>
      <c r="N25" s="42"/>
      <c r="O25" s="43"/>
      <c r="R25" s="44"/>
    </row>
    <row r="26" s="2" customFormat="1" ht="23" customHeight="1" spans="1:19">
      <c r="A26" s="34">
        <v>5089</v>
      </c>
      <c r="B26" s="35" t="s">
        <v>41</v>
      </c>
      <c r="C26" s="36" t="s">
        <v>42</v>
      </c>
      <c r="D26" s="36">
        <v>10</v>
      </c>
      <c r="E26" s="45"/>
      <c r="F26" s="36">
        <v>10</v>
      </c>
      <c r="G26" s="54"/>
      <c r="H26" s="46"/>
      <c r="I26" s="54"/>
      <c r="J26" s="46"/>
      <c r="K26" s="55"/>
      <c r="L26" s="46"/>
      <c r="M26" s="56"/>
      <c r="N26" s="50"/>
      <c r="O26" s="43"/>
      <c r="R26" s="44"/>
    </row>
    <row r="27" s="2" customFormat="1" ht="23" customHeight="1" spans="1:19">
      <c r="A27" s="57" t="s">
        <v>72</v>
      </c>
      <c r="B27" s="57"/>
      <c r="C27" s="57"/>
      <c r="D27" s="58">
        <f>SUM(D20:D26)</f>
        <v>70</v>
      </c>
      <c r="E27" s="59">
        <f>SUM(E20:E26)</f>
        <v>2</v>
      </c>
      <c r="F27" s="58" t="s">
        <v>48</v>
      </c>
      <c r="G27" s="58" t="s">
        <v>48</v>
      </c>
      <c r="H27" s="60">
        <f>SUM(H20:H26)</f>
        <v>16.9</v>
      </c>
      <c r="I27" s="58" t="s">
        <v>48</v>
      </c>
      <c r="J27" s="60">
        <f>SUM(J20:J26)</f>
        <v>18.9</v>
      </c>
      <c r="K27" s="60" t="s">
        <v>48</v>
      </c>
      <c r="L27" s="60" t="s">
        <v>48</v>
      </c>
      <c r="M27" s="60" t="s">
        <v>48</v>
      </c>
      <c r="N27" s="61">
        <f>SUM(N20:N26)</f>
        <v>0.133263</v>
      </c>
      <c r="O27" s="43"/>
      <c r="R27" s="44"/>
    </row>
    <row r="28" s="2" customFormat="1" spans="1:19">
      <c r="A28" s="62"/>
      <c r="B28" s="62"/>
      <c r="C28" s="62"/>
      <c r="D28" s="63"/>
      <c r="E28" s="64"/>
      <c r="F28" s="63"/>
      <c r="G28" s="65"/>
      <c r="H28" s="65"/>
      <c r="I28" s="65"/>
      <c r="J28" s="4"/>
      <c r="K28" s="4"/>
      <c r="L28" s="4"/>
      <c r="M28" s="4"/>
      <c r="N28" s="4"/>
      <c r="R28" s="44"/>
    </row>
    <row r="29" s="2" customFormat="1" spans="1:19">
      <c r="A29" s="62"/>
      <c r="B29" s="62"/>
      <c r="C29" s="62"/>
      <c r="D29" s="63"/>
      <c r="E29" s="64"/>
      <c r="F29" s="63"/>
      <c r="G29" s="65"/>
      <c r="H29" s="65"/>
      <c r="I29" s="65"/>
      <c r="J29" s="4"/>
      <c r="K29" s="4"/>
      <c r="L29" s="4"/>
      <c r="M29" s="4"/>
      <c r="N29" s="4"/>
      <c r="S29" s="44"/>
    </row>
    <row r="30" s="2" customFormat="1" spans="1:19">
      <c r="A30" s="62"/>
      <c r="B30" s="62"/>
      <c r="C30" s="62"/>
      <c r="D30" s="66"/>
      <c r="E30" s="67"/>
      <c r="F30" s="66"/>
      <c r="G30" s="68"/>
      <c r="H30" s="68"/>
      <c r="I30" s="68"/>
      <c r="J30" s="4"/>
      <c r="K30" s="4"/>
      <c r="L30" s="4"/>
      <c r="M30" s="4"/>
      <c r="N30" s="4"/>
    </row>
    <row r="31" s="2" customFormat="1" spans="1:19">
      <c r="A31" s="62"/>
      <c r="B31" s="62"/>
      <c r="C31" s="62"/>
      <c r="D31" s="63"/>
      <c r="E31" s="64"/>
      <c r="F31" s="63"/>
      <c r="G31" s="65"/>
      <c r="H31" s="65"/>
      <c r="I31" s="65"/>
      <c r="J31" s="4"/>
      <c r="K31" s="4"/>
      <c r="L31" s="4"/>
      <c r="M31" s="4"/>
      <c r="N31" s="4"/>
      <c r="O31" s="69"/>
      <c r="R31" s="44"/>
    </row>
    <row r="32" s="2" customFormat="1" spans="1:19">
      <c r="D32" s="4"/>
      <c r="E32" s="5"/>
      <c r="F32" s="4"/>
      <c r="J32" s="4"/>
      <c r="K32" s="4"/>
      <c r="L32" s="4"/>
      <c r="M32" s="4"/>
      <c r="N32" s="4"/>
    </row>
    <row r="34" spans="17:17">
      <c r="Q34" s="70"/>
    </row>
  </sheetData>
  <mergeCells count="29">
    <mergeCell ref="G1:N1"/>
    <mergeCell ref="A2:B2"/>
    <mergeCell ref="G2:J2"/>
    <mergeCell ref="K2:N2"/>
    <mergeCell ref="G3:J3"/>
    <mergeCell ref="K3:N3"/>
    <mergeCell ref="A9:B9"/>
    <mergeCell ref="G9:H9"/>
    <mergeCell ref="A10:B10"/>
    <mergeCell ref="A27:C27"/>
    <mergeCell ref="E20:E23"/>
    <mergeCell ref="E24:E26"/>
    <mergeCell ref="G20:G23"/>
    <mergeCell ref="G24:G26"/>
    <mergeCell ref="H20:H23"/>
    <mergeCell ref="H24:H26"/>
    <mergeCell ref="I20:I23"/>
    <mergeCell ref="I24:I26"/>
    <mergeCell ref="J20:J23"/>
    <mergeCell ref="J24:J26"/>
    <mergeCell ref="K20:K23"/>
    <mergeCell ref="K24:K26"/>
    <mergeCell ref="L20:L23"/>
    <mergeCell ref="L24:L26"/>
    <mergeCell ref="M20:M23"/>
    <mergeCell ref="M24:M26"/>
    <mergeCell ref="N20:N23"/>
    <mergeCell ref="N24:N26"/>
    <mergeCell ref="G10:K16"/>
  </mergeCells>
  <hyperlinks>
    <hyperlink ref="A5" r:id="rId2" display="niki.lan&lt;niki.lan@hdcvt.com&gt;" tooltip="mailto:sales5@hdcvt.com"/>
  </hyperlinks>
  <pageMargins left="0.7" right="0.7" top="0.75" bottom="0.75" header="0.3" footer="0.3"/>
  <pageSetup paperSize="9" scale="49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CI</vt:lpstr>
      <vt:lpstr>PACKLING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Blueberry 79</dc:creator>
  <cp:lastModifiedBy>初心</cp:lastModifiedBy>
  <dcterms:created xsi:type="dcterms:W3CDTF">2019-04-03T08:21:00Z</dcterms:created>
  <cp:lastPrinted>2019-07-10T13:01:00Z</cp:lastPrinted>
  <dcterms:modified xsi:type="dcterms:W3CDTF">2026-06-01T08:37:32Z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6F3A1AD650F049FFB86291AB6151C7EA_13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