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Y:\002 -US0009 Kanexpro\NIKI\002 香港代理\出货\0807 2件 EXW\"/>
    </mc:Choice>
  </mc:AlternateContent>
  <bookViews>
    <workbookView windowWidth="28800" windowHeight="12375"/>
  </bookViews>
  <sheets>
    <sheet name="INVOICE" sheetId="5" r:id="rId1"/>
    <sheet name="PL" sheetId="6" r:id="rId2"/>
  </sheets>
  <definedNames>
    <definedName name="_xlnm.Print_Area" localSheetId="0">INVOICE!$A$1:$H$26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<sst xmlns="http://schemas.openxmlformats.org/spreadsheetml/2006/main" count="110" uniqueCount="57">
  <si>
    <t xml:space="preserve"> INVOICE</t>
  </si>
  <si>
    <t xml:space="preserve">Kanexpro Inc </t>
  </si>
  <si>
    <t>Invoice Number</t>
  </si>
  <si>
    <t>Issue Date</t>
  </si>
  <si>
    <t xml:space="preserve">578 S. Brea Blvd., Ste L Brea, CA  92821  </t>
  </si>
  <si>
    <t>KP260810431</t>
  </si>
  <si>
    <t>Tel:   714-592-4123</t>
  </si>
  <si>
    <t>Total Invoice</t>
  </si>
  <si>
    <t xml:space="preserve">Fax: 714.332.1682  </t>
  </si>
  <si>
    <t xml:space="preserve">Contact: Kelvin </t>
  </si>
  <si>
    <t>Bill To</t>
  </si>
  <si>
    <t>Shipping To</t>
  </si>
  <si>
    <t>i-CONTROL Ltd</t>
  </si>
  <si>
    <t xml:space="preserve"> Room 32-38</t>
  </si>
  <si>
    <t xml:space="preserve"> 5/F Pacific Trade Centre,</t>
  </si>
  <si>
    <t xml:space="preserve"> Kwun Tong, Kowloon
 Hong Kong</t>
  </si>
  <si>
    <t>Contact:Joe Mai(3760 8020</t>
  </si>
  <si>
    <r>
      <rPr>
        <sz val="10"/>
        <color theme="1"/>
        <rFont val="宋体"/>
        <charset val="134"/>
      </rPr>
      <t>九龍觀塘興道</t>
    </r>
    <r>
      <rPr>
        <sz val="10"/>
        <color theme="1"/>
        <rFont val="Times New Roman Regular"/>
        <charset val="134"/>
      </rPr>
      <t>2</t>
    </r>
    <r>
      <rPr>
        <sz val="10"/>
        <color theme="1"/>
        <rFont val="宋体"/>
        <charset val="134"/>
      </rPr>
      <t>號太平洋貿易中心</t>
    </r>
    <r>
      <rPr>
        <sz val="10"/>
        <color theme="1"/>
        <rFont val="Times New Roman Regular"/>
        <charset val="134"/>
      </rPr>
      <t>5</t>
    </r>
    <r>
      <rPr>
        <sz val="10"/>
        <color theme="1"/>
        <rFont val="宋体"/>
        <charset val="134"/>
      </rPr>
      <t>樓</t>
    </r>
    <r>
      <rPr>
        <sz val="10"/>
        <color theme="1"/>
        <rFont val="Times New Roman Regular"/>
        <charset val="134"/>
      </rPr>
      <t>32-38</t>
    </r>
    <r>
      <rPr>
        <sz val="10"/>
        <color theme="1"/>
        <rFont val="宋体"/>
        <charset val="134"/>
      </rPr>
      <t>室</t>
    </r>
  </si>
  <si>
    <t>No.</t>
  </si>
  <si>
    <t>PO</t>
  </si>
  <si>
    <t>Customer Item No.</t>
  </si>
  <si>
    <t>HDCVT</t>
  </si>
  <si>
    <t>Description</t>
  </si>
  <si>
    <t>Quantity</t>
  </si>
  <si>
    <t>Unit Price(USD)</t>
  </si>
  <si>
    <t>Amount(USD)</t>
  </si>
  <si>
    <t>PO26-195911</t>
  </si>
  <si>
    <t>MMX-4X4 AUD</t>
  </si>
  <si>
    <t xml:space="preserve"> HDP-MXB44P</t>
  </si>
  <si>
    <r>
      <rPr>
        <sz val="10"/>
        <rFont val="Times New Roman Regular"/>
        <charset val="134"/>
      </rPr>
      <t>4x4 HDMIT 4K60 Matrix, audio de-embedded</t>
    </r>
    <r>
      <rPr>
        <sz val="10"/>
        <rFont val="宋体"/>
        <charset val="134"/>
      </rPr>
      <t>（</t>
    </r>
    <r>
      <rPr>
        <sz val="10"/>
        <rFont val="Times New Roman Regular"/>
        <charset val="134"/>
      </rPr>
      <t xml:space="preserve">no logo </t>
    </r>
    <r>
      <rPr>
        <sz val="10"/>
        <rFont val="宋体"/>
        <charset val="134"/>
      </rPr>
      <t>）</t>
    </r>
  </si>
  <si>
    <t>PO26-195939</t>
  </si>
  <si>
    <t>EXT-HD8K-150M</t>
  </si>
  <si>
    <t>HDC-EHC150CG</t>
  </si>
  <si>
    <t>8K HDMITM over HDBaseT Extender (150m) “have logo”</t>
  </si>
  <si>
    <t>PO26-195966</t>
  </si>
  <si>
    <t>/</t>
  </si>
  <si>
    <t>HDP-WPB70HCN</t>
  </si>
  <si>
    <r>
      <rPr>
        <sz val="10"/>
        <rFont val="Times New Roman Regular"/>
        <charset val="134"/>
      </rPr>
      <t>8G HDMI 1-Gang UK Wall Plate POC 
70M with RX</t>
    </r>
    <r>
      <rPr>
        <sz val="10"/>
        <rFont val="宋体"/>
        <charset val="134"/>
      </rPr>
      <t>（</t>
    </r>
    <r>
      <rPr>
        <sz val="10"/>
        <rFont val="Times New Roman Regular"/>
        <charset val="134"/>
      </rPr>
      <t xml:space="preserve">no logo </t>
    </r>
    <r>
      <rPr>
        <sz val="10"/>
        <rFont val="宋体"/>
        <charset val="134"/>
      </rPr>
      <t>）</t>
    </r>
  </si>
  <si>
    <t>HDP-WPB22H100EU</t>
  </si>
  <si>
    <r>
      <rPr>
        <sz val="10"/>
        <rFont val="Times New Roman Regular"/>
        <charset val="134"/>
      </rPr>
      <t>HDMI/USB-C 2x1 4K60 Wall Plate 100m 
with USB 2.0 (EU/UK 1-Gang)</t>
    </r>
    <r>
      <rPr>
        <sz val="10"/>
        <rFont val="宋体"/>
        <charset val="134"/>
      </rPr>
      <t>（</t>
    </r>
    <r>
      <rPr>
        <sz val="10"/>
        <rFont val="Times New Roman Regular"/>
        <charset val="134"/>
      </rPr>
      <t xml:space="preserve">no logo </t>
    </r>
    <r>
      <rPr>
        <sz val="10"/>
        <rFont val="宋体"/>
        <charset val="134"/>
      </rPr>
      <t>）</t>
    </r>
  </si>
  <si>
    <t>HDP-AUD22USB</t>
  </si>
  <si>
    <r>
      <rPr>
        <sz val="10"/>
        <rFont val="Times New Roman Regular"/>
        <charset val="134"/>
      </rPr>
      <t>Dante 2CH USB Audio Adapter with 
PoE</t>
    </r>
    <r>
      <rPr>
        <sz val="10"/>
        <rFont val="宋体"/>
        <charset val="134"/>
      </rPr>
      <t>（</t>
    </r>
    <r>
      <rPr>
        <sz val="10"/>
        <rFont val="Times New Roman Regular"/>
        <charset val="134"/>
      </rPr>
      <t xml:space="preserve">no logo </t>
    </r>
    <r>
      <rPr>
        <sz val="10"/>
        <rFont val="宋体"/>
        <charset val="134"/>
      </rPr>
      <t>）</t>
    </r>
  </si>
  <si>
    <t>Total</t>
  </si>
  <si>
    <t>PACKLING LIST</t>
  </si>
  <si>
    <t>Invoice To</t>
  </si>
  <si>
    <t>TOTAL QTY</t>
  </si>
  <si>
    <t>No.of Boxes
(CTNS)</t>
  </si>
  <si>
    <t>QTY/CNT</t>
  </si>
  <si>
    <t>NW
(KGS)</t>
  </si>
  <si>
    <t>TOTAL NW
(KGS)</t>
  </si>
  <si>
    <t>GW
(KGS)</t>
  </si>
  <si>
    <t>TOTAL GW
(KGS)</t>
  </si>
  <si>
    <t>L</t>
  </si>
  <si>
    <t>W</t>
  </si>
  <si>
    <t>H</t>
  </si>
  <si>
    <t>CBM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</si>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</sst>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  <numFmt numFmtId="179" formatCode="0.000_ "/>
    <numFmt numFmtId="180" formatCode="yyyy/m/d;@"/>
    <numFmt numFmtId="181" formatCode="&quot;$&quot;#,##0.00"/>
    <numFmt numFmtId="182" formatCode="\$#,##0.00;\-\$#,##0.00"/>
  </numFmts>
  <fonts count="52">
    <font>
      <sz val="11"/>
      <color theme="1"/>
      <name val="宋体"/>
      <charset val="134"/>
      <scheme val="minor"/>
    </font>
    <font>
      <sz val="11"/>
      <color theme="1"/>
      <name val="Tahoma"/>
      <charset val="134"/>
    </font>
    <font>
      <sz val="10"/>
      <color theme="1"/>
      <name val="Tahoma"/>
      <charset val="134"/>
    </font>
    <font>
      <b/>
      <sz val="2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sz val="14"/>
      <color theme="1"/>
      <name val="Times New Roman Regular"/>
      <charset val="134"/>
    </font>
    <font>
      <b/>
      <sz val="11"/>
      <color theme="1"/>
      <name val="Tahoma"/>
      <charset val="134"/>
    </font>
    <font>
      <b/>
      <sz val="18"/>
      <color theme="1"/>
      <name val="Tahoma"/>
      <charset val="134"/>
    </font>
    <font>
      <sz val="10"/>
      <color theme="1"/>
      <name val="Times New Roman Regular"/>
      <charset val="134"/>
    </font>
    <font>
      <b/>
      <sz val="10"/>
      <color theme="1"/>
      <name val="Times New Roman Regular"/>
      <charset val="134"/>
    </font>
    <font>
      <b/>
      <sz val="10"/>
      <color theme="1"/>
      <name val="黑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Times New Roman Regular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sz val="8"/>
      <color theme="0" tint="-0.499984740745262"/>
      <name val="Tahoma"/>
      <charset val="134"/>
    </font>
    <font>
      <i/>
      <sz val="11"/>
      <color theme="1"/>
      <name val="Tahoma"/>
      <charset val="134"/>
    </font>
    <font>
      <sz val="11"/>
      <color theme="1"/>
      <name val="Times New Roman Regular"/>
      <charset val="134"/>
    </font>
    <font>
      <b/>
      <sz val="16"/>
      <color theme="1"/>
      <name val="Times New Roman Regular"/>
      <charset val="134"/>
    </font>
    <font>
      <b/>
      <sz val="12"/>
      <color theme="1"/>
      <name val="Times New Roman Regular"/>
      <charset val="134"/>
    </font>
    <font>
      <b/>
      <sz val="10"/>
      <color rgb="FFFF0000"/>
      <name val="Times New Roman Regular"/>
      <charset val="134"/>
    </font>
    <font>
      <b/>
      <sz val="10"/>
      <color theme="1"/>
      <name val="Times New Roman Bold"/>
      <charset val="134"/>
    </font>
    <font>
      <b/>
      <sz val="10"/>
      <color theme="0"/>
      <name val="Times New Roman Regular"/>
      <charset val="134"/>
    </font>
    <font>
      <sz val="12"/>
      <name val="Times New Roman Regular"/>
      <charset val="134"/>
    </font>
    <font>
      <sz val="12"/>
      <color rgb="FFFF0000"/>
      <name val="Times New Roman Regular"/>
      <charset val="134"/>
    </font>
    <font>
      <b/>
      <sz val="11"/>
      <color theme="1"/>
      <name val="Times New Roman Regular"/>
      <charset val="134"/>
    </font>
    <font>
      <strike/>
      <sz val="10"/>
      <color theme="1"/>
      <name val="Times New Roman Regular"/>
      <charset val="134"/>
    </font>
    <font>
      <sz val="11"/>
      <color rgb="FFFF0000"/>
      <name val="Times New Roman Regular"/>
      <charset val="134"/>
    </font>
    <font>
      <sz val="10"/>
      <color rgb="FFFF0000"/>
      <name val="Times New Roman Regula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6" borderId="17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20" applyNumberFormat="0" applyAlignment="0" applyProtection="0">
      <alignment vertical="center"/>
    </xf>
    <xf numFmtId="0" fontId="40" fillId="8" borderId="21" applyNumberFormat="0" applyAlignment="0" applyProtection="0">
      <alignment vertical="center"/>
    </xf>
    <xf numFmtId="0" fontId="41" fillId="8" borderId="20" applyNumberFormat="0" applyAlignment="0" applyProtection="0">
      <alignment vertical="center"/>
    </xf>
    <xf numFmtId="0" fontId="42" fillId="9" borderId="22" applyNumberFormat="0" applyAlignment="0" applyProtection="0">
      <alignment vertical="center"/>
    </xf>
    <xf numFmtId="0" fontId="43" fillId="0" borderId="23" applyNumberFormat="0" applyFill="0" applyAlignment="0" applyProtection="0">
      <alignment vertical="center"/>
    </xf>
    <xf numFmtId="0" fontId="44" fillId="0" borderId="24" applyNumberFormat="0" applyFill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50" fillId="0" borderId="0"/>
  </cellStyleXfs>
  <cellXfs count="14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177" fontId="1" fillId="0" borderId="0" xfId="0" applyNumberFormat="1" applyFont="1"/>
    <xf numFmtId="177" fontId="1" fillId="0" borderId="0" xfId="0" applyNumberFormat="1" applyFont="1" applyAlignment="1">
      <alignment horizontal="center"/>
    </xf>
    <xf numFmtId="178" fontId="1" fillId="0" borderId="0" xfId="0" applyNumberFormat="1" applyFont="1" applyAlignment="1">
      <alignment horizontal="center"/>
    </xf>
    <xf numFmtId="179" fontId="1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77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80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17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Alignment="1">
      <alignment horizontal="center"/>
    </xf>
    <xf numFmtId="0" fontId="9" fillId="0" borderId="0" xfId="0" applyFont="1"/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center" wrapText="1"/>
    </xf>
    <xf numFmtId="0" fontId="5" fillId="0" borderId="0" xfId="0" applyFont="1" applyAlignment="1"/>
    <xf numFmtId="0" fontId="9" fillId="0" borderId="0" xfId="0" applyFont="1" applyFill="1" applyAlignment="1">
      <alignment horizontal="center" vertical="top" wrapText="1"/>
    </xf>
    <xf numFmtId="176" fontId="1" fillId="0" borderId="0" xfId="0" applyNumberFormat="1" applyFont="1" applyAlignment="1"/>
    <xf numFmtId="0" fontId="1" fillId="0" borderId="0" xfId="0" applyFont="1" applyAlignment="1">
      <alignment vertical="center"/>
    </xf>
    <xf numFmtId="0" fontId="13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left" vertical="top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7" fontId="5" fillId="2" borderId="5" xfId="0" applyNumberFormat="1" applyFont="1" applyFill="1" applyBorder="1" applyAlignment="1">
      <alignment horizontal="center" vertical="center" wrapText="1"/>
    </xf>
    <xf numFmtId="178" fontId="5" fillId="2" borderId="5" xfId="0" applyNumberFormat="1" applyFont="1" applyFill="1" applyBorder="1" applyAlignment="1">
      <alignment horizontal="center" vertical="center" wrapText="1"/>
    </xf>
    <xf numFmtId="179" fontId="5" fillId="2" borderId="6" xfId="0" applyNumberFormat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7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8" fontId="2" fillId="0" borderId="9" xfId="0" applyNumberFormat="1" applyFont="1" applyFill="1" applyBorder="1" applyAlignment="1">
      <alignment horizontal="center" vertical="center"/>
    </xf>
    <xf numFmtId="178" fontId="2" fillId="0" borderId="10" xfId="0" applyNumberFormat="1" applyFont="1" applyBorder="1" applyAlignment="1">
      <alignment horizontal="center" vertical="center"/>
    </xf>
    <xf numFmtId="179" fontId="2" fillId="0" borderId="9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8" fontId="2" fillId="0" borderId="10" xfId="0" applyNumberFormat="1" applyFont="1" applyFill="1" applyBorder="1" applyAlignment="1">
      <alignment horizontal="center" vertical="center"/>
    </xf>
    <xf numFmtId="179" fontId="2" fillId="0" borderId="10" xfId="0" applyNumberFormat="1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8" fontId="2" fillId="0" borderId="7" xfId="0" applyNumberFormat="1" applyFont="1" applyFill="1" applyBorder="1" applyAlignment="1">
      <alignment horizontal="center" vertical="center"/>
    </xf>
    <xf numFmtId="178" fontId="2" fillId="0" borderId="7" xfId="0" applyNumberFormat="1" applyFont="1" applyBorder="1" applyAlignment="1">
      <alignment horizontal="center" vertical="center"/>
    </xf>
    <xf numFmtId="179" fontId="2" fillId="0" borderId="7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9" fontId="5" fillId="0" borderId="7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177" fontId="2" fillId="0" borderId="0" xfId="0" applyNumberFormat="1" applyFont="1" applyBorder="1" applyAlignment="1">
      <alignment horizontal="left"/>
    </xf>
    <xf numFmtId="177" fontId="2" fillId="0" borderId="0" xfId="0" applyNumberFormat="1" applyFont="1" applyAlignment="1">
      <alignment horizontal="center"/>
    </xf>
    <xf numFmtId="178" fontId="2" fillId="0" borderId="0" xfId="0" applyNumberFormat="1" applyFont="1" applyAlignment="1">
      <alignment horizontal="center"/>
    </xf>
    <xf numFmtId="179" fontId="2" fillId="0" borderId="0" xfId="0" applyNumberFormat="1" applyFont="1" applyAlignment="1">
      <alignment horizontal="center"/>
    </xf>
    <xf numFmtId="0" fontId="17" fillId="0" borderId="0" xfId="0" applyFont="1" applyAlignment="1">
      <alignment vertical="center" wrapText="1"/>
    </xf>
    <xf numFmtId="0" fontId="18" fillId="0" borderId="0" xfId="0" applyFont="1" applyBorder="1" applyAlignment="1">
      <alignment horizontal="center" vertical="center"/>
    </xf>
    <xf numFmtId="176" fontId="18" fillId="0" borderId="0" xfId="0" applyNumberFormat="1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176" fontId="1" fillId="0" borderId="0" xfId="0" applyNumberFormat="1" applyFont="1" applyBorder="1" applyAlignment="1">
      <alignment horizontal="center"/>
    </xf>
    <xf numFmtId="177" fontId="1" fillId="0" borderId="0" xfId="0" applyNumberFormat="1" applyFont="1" applyBorder="1" applyAlignment="1">
      <alignment horizontal="left"/>
    </xf>
    <xf numFmtId="177" fontId="1" fillId="0" borderId="0" xfId="0" applyNumberFormat="1" applyFont="1" applyAlignment="1">
      <alignment horizontal="left"/>
    </xf>
    <xf numFmtId="0" fontId="19" fillId="0" borderId="0" xfId="0" applyFont="1" applyFill="1"/>
    <xf numFmtId="0" fontId="20" fillId="0" borderId="0" xfId="0" applyFont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/>
    <xf numFmtId="14" fontId="9" fillId="0" borderId="0" xfId="0" applyNumberFormat="1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181" fontId="21" fillId="0" borderId="0" xfId="0" applyNumberFormat="1" applyFont="1" applyAlignment="1">
      <alignment horizontal="left" vertical="center"/>
    </xf>
    <xf numFmtId="0" fontId="9" fillId="0" borderId="0" xfId="0" applyFont="1" applyFill="1" applyAlignment="1">
      <alignment horizontal="left" vertical="center" indent="1"/>
    </xf>
    <xf numFmtId="0" fontId="2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23" fillId="0" borderId="11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left" vertical="center" wrapText="1"/>
    </xf>
    <xf numFmtId="182" fontId="14" fillId="3" borderId="7" xfId="0" applyNumberFormat="1" applyFont="1" applyFill="1" applyBorder="1" applyAlignment="1">
      <alignment horizontal="center" vertical="center"/>
    </xf>
    <xf numFmtId="182" fontId="14" fillId="0" borderId="7" xfId="0" applyNumberFormat="1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left" vertical="center" wrapText="1"/>
    </xf>
    <xf numFmtId="182" fontId="14" fillId="0" borderId="11" xfId="0" applyNumberFormat="1" applyFont="1" applyFill="1" applyBorder="1" applyAlignment="1">
      <alignment horizontal="center" vertical="center"/>
    </xf>
    <xf numFmtId="181" fontId="14" fillId="3" borderId="7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indent="1"/>
    </xf>
    <xf numFmtId="0" fontId="9" fillId="0" borderId="0" xfId="0" applyFont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181" fontId="14" fillId="3" borderId="11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/>
    <xf numFmtId="0" fontId="14" fillId="0" borderId="0" xfId="0" applyFont="1"/>
    <xf numFmtId="0" fontId="19" fillId="0" borderId="0" xfId="0" applyFont="1" applyFill="1" applyBorder="1" applyAlignment="1">
      <alignment vertical="center"/>
    </xf>
    <xf numFmtId="0" fontId="19" fillId="5" borderId="0" xfId="0" applyFont="1" applyFill="1" applyBorder="1" applyAlignment="1">
      <alignment vertical="center"/>
    </xf>
    <xf numFmtId="0" fontId="27" fillId="5" borderId="0" xfId="0" applyFont="1" applyFill="1" applyBorder="1" applyAlignment="1">
      <alignment vertical="center"/>
    </xf>
    <xf numFmtId="24" fontId="19" fillId="5" borderId="0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8" fillId="0" borderId="0" xfId="0" applyFont="1"/>
    <xf numFmtId="0" fontId="29" fillId="0" borderId="0" xfId="0" applyFont="1" applyFill="1" applyBorder="1" applyAlignment="1">
      <alignment vertical="center"/>
    </xf>
    <xf numFmtId="26" fontId="19" fillId="5" borderId="0" xfId="0" applyNumberFormat="1" applyFont="1" applyFill="1" applyBorder="1" applyAlignment="1">
      <alignment vertical="center"/>
    </xf>
    <xf numFmtId="24" fontId="29" fillId="5" borderId="0" xfId="0" applyNumberFormat="1" applyFont="1" applyFill="1" applyBorder="1" applyAlignment="1">
      <alignment vertical="center"/>
    </xf>
    <xf numFmtId="0" fontId="30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3</xdr:col>
      <xdr:colOff>1264920</xdr:colOff>
      <xdr:row>2</xdr:row>
      <xdr:rowOff>439420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" y="57150"/>
          <a:ext cx="3989070" cy="763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635</xdr:rowOff>
    </xdr:from>
    <xdr:to>
      <xdr:col>2</xdr:col>
      <xdr:colOff>1392555</xdr:colOff>
      <xdr:row>4</xdr:row>
      <xdr:rowOff>1905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635"/>
          <a:ext cx="3989070" cy="763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1"/>
  <sheetViews>
    <sheetView showGridLines="0" tabSelected="1" view="pageBreakPreview" zoomScaleNormal="80" workbookViewId="0">
      <selection activeCell="L21" sqref="L21"/>
    </sheetView>
  </sheetViews>
  <sheetFormatPr defaultColWidth="8.88333333333333" defaultRowHeight="15" customHeight="1" outlineLevelCol="7"/>
  <cols>
    <col min="1" max="1" width="4.21666666666667" style="33" customWidth="1"/>
    <col min="2" max="2" width="16.7833333333333" style="34" customWidth="1"/>
    <col min="3" max="3" width="15.25" style="34" customWidth="1"/>
    <col min="4" max="4" width="20" style="34" customWidth="1"/>
    <col min="5" max="5" width="34.2166666666667" style="34" customWidth="1"/>
    <col min="6" max="6" width="22.25" style="34" customWidth="1"/>
    <col min="7" max="7" width="18" style="34" customWidth="1"/>
    <col min="8" max="8" width="27.375" style="34" customWidth="1"/>
    <col min="9" max="9" width="8.88333333333333" style="34"/>
    <col min="10" max="10" width="11.1083333333333" style="34"/>
    <col min="11" max="16384" width="8.88333333333333" style="34"/>
  </cols>
  <sheetData>
    <row r="1" customHeight="1" spans="1:8">
      <c r="F1" s="101" t="s">
        <v>0</v>
      </c>
      <c r="G1" s="101"/>
      <c r="H1" s="101"/>
    </row>
    <row r="2" customHeight="1" spans="1:8">
      <c r="F2" s="101"/>
      <c r="G2" s="101"/>
      <c r="H2" s="101"/>
    </row>
    <row r="3" ht="49.05" customHeight="1" spans="1:8">
      <c r="F3" s="102"/>
      <c r="G3" s="102"/>
      <c r="H3" s="102"/>
    </row>
    <row r="4" customHeight="1" spans="1:8">
      <c r="B4" s="24" t="s">
        <v>1</v>
      </c>
      <c r="C4" s="24"/>
      <c r="D4" s="24"/>
      <c r="E4" s="24"/>
      <c r="F4" s="103" t="s">
        <v>2</v>
      </c>
      <c r="H4" s="104" t="s">
        <v>3</v>
      </c>
    </row>
    <row r="5" ht="24" customHeight="1" spans="1:8">
      <c r="B5" s="31" t="s">
        <v>4</v>
      </c>
      <c r="C5" s="31"/>
      <c r="D5" s="31"/>
      <c r="E5" s="31"/>
      <c r="F5" s="105" t="s">
        <v>5</v>
      </c>
      <c r="G5" s="106"/>
      <c r="H5" s="107">
        <v>46244</v>
      </c>
    </row>
    <row r="6" customHeight="1" spans="1:8">
      <c r="B6" s="32" t="s">
        <v>6</v>
      </c>
      <c r="C6" s="32"/>
      <c r="D6" s="31"/>
      <c r="E6" s="31"/>
      <c r="F6" s="108" t="s">
        <v>7</v>
      </c>
      <c r="G6" s="109">
        <f>H24</f>
        <v>1383</v>
      </c>
      <c r="H6" s="109"/>
    </row>
    <row r="7" customHeight="1" spans="1:8">
      <c r="B7" s="32" t="s">
        <v>8</v>
      </c>
      <c r="C7" s="32"/>
      <c r="D7" s="32"/>
      <c r="E7" s="110"/>
      <c r="F7" s="108"/>
      <c r="G7" s="109"/>
      <c r="H7" s="109"/>
    </row>
    <row r="8" customHeight="1" spans="1:8">
      <c r="B8" s="33" t="s">
        <v>9</v>
      </c>
      <c r="F8" s="108"/>
      <c r="G8" s="109"/>
      <c r="H8" s="109"/>
    </row>
    <row r="9" customHeight="1" spans="1:8">
      <c r="F9" s="111"/>
      <c r="G9" s="112"/>
    </row>
    <row r="10" ht="14" customHeight="1" spans="1:8">
      <c r="F10" s="111"/>
      <c r="G10" s="112"/>
    </row>
    <row r="11" customHeight="1" spans="1:8">
      <c r="B11" s="37" t="s">
        <v>10</v>
      </c>
      <c r="C11" s="37"/>
      <c r="D11" s="37"/>
      <c r="E11" s="37"/>
      <c r="F11" s="37" t="s">
        <v>11</v>
      </c>
      <c r="G11" s="37"/>
      <c r="H11" s="38"/>
    </row>
    <row r="12" customHeight="1" spans="1:8">
      <c r="B12" s="20" t="s">
        <v>1</v>
      </c>
      <c r="C12" s="20"/>
      <c r="D12" s="20"/>
      <c r="E12" s="31"/>
      <c r="F12" s="20" t="s">
        <v>12</v>
      </c>
      <c r="G12" s="39"/>
      <c r="H12" s="39"/>
    </row>
    <row r="13" customHeight="1" spans="1:8">
      <c r="B13" s="20"/>
      <c r="C13" s="20"/>
      <c r="D13" s="20"/>
      <c r="E13" s="31"/>
      <c r="F13" s="39" t="s">
        <v>13</v>
      </c>
      <c r="G13" s="39"/>
      <c r="H13" s="39"/>
    </row>
    <row r="14" customHeight="1" spans="1:8">
      <c r="B14" s="41" t="s">
        <v>4</v>
      </c>
      <c r="C14" s="41"/>
      <c r="D14" s="41"/>
      <c r="E14" s="31"/>
      <c r="F14" s="39" t="s">
        <v>14</v>
      </c>
      <c r="G14" s="39"/>
      <c r="H14" s="39"/>
    </row>
    <row r="15" ht="30" customHeight="1" spans="1:8">
      <c r="B15" s="41" t="s">
        <v>6</v>
      </c>
      <c r="C15" s="41"/>
      <c r="D15" s="41"/>
      <c r="E15" s="110"/>
      <c r="F15" s="39" t="s">
        <v>15</v>
      </c>
      <c r="G15" s="39"/>
      <c r="H15" s="39"/>
    </row>
    <row r="16" customFormat="1" customHeight="1" spans="1:8">
      <c r="A16" s="33"/>
      <c r="B16" s="113" t="s">
        <v>8</v>
      </c>
      <c r="C16" s="113"/>
      <c r="D16" s="113"/>
      <c r="E16" s="110"/>
      <c r="F16" s="39" t="s">
        <v>16</v>
      </c>
      <c r="G16" s="39"/>
      <c r="H16" s="39"/>
    </row>
    <row r="17" customFormat="1" ht="24" customHeight="1" spans="1:8">
      <c r="A17" s="33"/>
      <c r="B17" s="113" t="s">
        <v>9</v>
      </c>
      <c r="C17" s="113"/>
      <c r="D17" s="113"/>
      <c r="E17" s="110"/>
      <c r="F17" s="48" t="s">
        <v>17</v>
      </c>
      <c r="G17" s="49"/>
      <c r="H17" s="39"/>
    </row>
    <row r="18" s="33" customFormat="1" ht="30" customHeight="1" spans="1:8">
      <c r="A18" s="114" t="s">
        <v>18</v>
      </c>
      <c r="B18" s="115" t="s">
        <v>19</v>
      </c>
      <c r="C18" s="115" t="s">
        <v>20</v>
      </c>
      <c r="D18" s="115" t="s">
        <v>21</v>
      </c>
      <c r="E18" s="115" t="s">
        <v>22</v>
      </c>
      <c r="F18" s="115" t="s">
        <v>23</v>
      </c>
      <c r="G18" s="115" t="s">
        <v>24</v>
      </c>
      <c r="H18" s="115" t="s">
        <v>25</v>
      </c>
    </row>
    <row r="19" s="100" customFormat="1" ht="29" customHeight="1" spans="1:8">
      <c r="A19" s="116">
        <v>1</v>
      </c>
      <c r="B19" s="60" t="s">
        <v>26</v>
      </c>
      <c r="C19" s="60" t="s">
        <v>27</v>
      </c>
      <c r="D19" s="117" t="s">
        <v>28</v>
      </c>
      <c r="E19" s="118" t="s">
        <v>29</v>
      </c>
      <c r="F19" s="62">
        <v>1</v>
      </c>
      <c r="G19" s="119">
        <v>117</v>
      </c>
      <c r="H19" s="119">
        <f>G19*F19</f>
        <v>117</v>
      </c>
    </row>
    <row r="20" s="100" customFormat="1" ht="25" customHeight="1" spans="1:8">
      <c r="A20" s="116">
        <v>2</v>
      </c>
      <c r="B20" s="60" t="s">
        <v>30</v>
      </c>
      <c r="C20" s="60" t="s">
        <v>31</v>
      </c>
      <c r="D20" s="117" t="s">
        <v>32</v>
      </c>
      <c r="E20" s="118" t="s">
        <v>33</v>
      </c>
      <c r="F20" s="62">
        <v>1</v>
      </c>
      <c r="G20" s="120">
        <v>125</v>
      </c>
      <c r="H20" s="119">
        <f>G20*F20</f>
        <v>125</v>
      </c>
    </row>
    <row r="21" s="100" customFormat="1" ht="25" customHeight="1" spans="1:8">
      <c r="A21" s="116">
        <v>3</v>
      </c>
      <c r="B21" s="60" t="s">
        <v>34</v>
      </c>
      <c r="C21" s="70" t="s">
        <v>35</v>
      </c>
      <c r="D21" s="117" t="s">
        <v>36</v>
      </c>
      <c r="E21" s="121" t="s">
        <v>37</v>
      </c>
      <c r="F21" s="71">
        <v>2</v>
      </c>
      <c r="G21" s="122">
        <v>170</v>
      </c>
      <c r="H21" s="119">
        <f>G21*F21</f>
        <v>340</v>
      </c>
    </row>
    <row r="22" customFormat="1" ht="28.95" customHeight="1" spans="1:8">
      <c r="A22" s="116">
        <v>4</v>
      </c>
      <c r="B22" s="60" t="s">
        <v>34</v>
      </c>
      <c r="C22" s="70" t="s">
        <v>35</v>
      </c>
      <c r="D22" s="117" t="s">
        <v>38</v>
      </c>
      <c r="E22" s="121" t="s">
        <v>39</v>
      </c>
      <c r="F22" s="71">
        <v>3</v>
      </c>
      <c r="G22" s="123">
        <v>195</v>
      </c>
      <c r="H22" s="123">
        <f>G22*F22</f>
        <v>585</v>
      </c>
    </row>
    <row r="23" customFormat="1" ht="28.95" customHeight="1" spans="1:8">
      <c r="A23" s="116">
        <v>5</v>
      </c>
      <c r="B23" s="60" t="s">
        <v>34</v>
      </c>
      <c r="C23" s="70" t="s">
        <v>35</v>
      </c>
      <c r="D23" s="117" t="s">
        <v>40</v>
      </c>
      <c r="E23" s="121" t="s">
        <v>41</v>
      </c>
      <c r="F23" s="71">
        <v>3</v>
      </c>
      <c r="G23" s="123">
        <v>72</v>
      </c>
      <c r="H23" s="123">
        <f>G23*F23</f>
        <v>216</v>
      </c>
    </row>
    <row r="24" ht="28.95" customHeight="1" spans="1:8">
      <c r="B24" s="124"/>
      <c r="C24" s="124"/>
      <c r="D24" s="124"/>
      <c r="E24" s="124"/>
      <c r="F24" s="125">
        <f>SUM(F19:F23)</f>
        <v>10</v>
      </c>
      <c r="G24" s="126" t="s">
        <v>42</v>
      </c>
      <c r="H24" s="127">
        <f>SUM(H19:H23)</f>
        <v>1383</v>
      </c>
    </row>
    <row r="25" ht="30" customHeight="1" spans="1:8">
      <c r="B25" s="128"/>
      <c r="C25" s="128"/>
      <c r="D25" s="128"/>
      <c r="E25" s="128"/>
      <c r="F25" s="128"/>
      <c r="G25" s="128"/>
      <c r="H25" s="128"/>
    </row>
    <row r="26" ht="153" customHeight="1" spans="1:8">
      <c r="B26" s="128"/>
      <c r="C26" s="128"/>
      <c r="D26" s="128"/>
      <c r="E26" s="128"/>
      <c r="F26" s="128"/>
      <c r="G26" s="128"/>
      <c r="H26" s="128"/>
    </row>
    <row r="29" customHeight="1" spans="1:8">
      <c r="B29" s="129"/>
      <c r="F29" s="130"/>
    </row>
    <row r="37" customHeight="1" spans="6:7">
      <c r="F37" s="131"/>
    </row>
    <row r="38" customHeight="1" spans="6:7">
      <c r="F38" s="131"/>
    </row>
    <row r="39" customHeight="1" spans="6:7">
      <c r="F39" s="131"/>
    </row>
    <row r="40" customHeight="1" spans="6:7">
      <c r="F40" s="132"/>
    </row>
    <row r="41" customHeight="1" spans="6:7">
      <c r="F41" s="132"/>
    </row>
    <row r="42" customHeight="1" spans="6:7">
      <c r="F42" s="133"/>
    </row>
    <row r="43" customHeight="1" spans="6:7">
      <c r="F43" s="134"/>
    </row>
    <row r="44" customHeight="1" spans="6:7">
      <c r="F44" s="135"/>
      <c r="G44" s="136"/>
    </row>
    <row r="45" customHeight="1" spans="6:7">
      <c r="F45" s="137"/>
    </row>
    <row r="47" customHeight="1" spans="6:7">
      <c r="F47" s="131"/>
      <c r="G47" s="131"/>
    </row>
    <row r="48" customHeight="1" spans="6:7">
      <c r="F48" s="131"/>
      <c r="G48" s="131"/>
    </row>
    <row r="49" customHeight="1" spans="6:7">
      <c r="F49" s="131"/>
      <c r="G49" s="132"/>
    </row>
    <row r="50" customHeight="1" spans="6:7">
      <c r="F50" s="131"/>
      <c r="G50" s="132"/>
    </row>
    <row r="51" customHeight="1" spans="6:7">
      <c r="F51" s="133"/>
      <c r="G51" s="133"/>
    </row>
    <row r="52" customHeight="1" spans="6:7">
      <c r="F52" s="131"/>
      <c r="G52" s="134"/>
    </row>
    <row r="53" customHeight="1" spans="6:7">
      <c r="F53" s="135"/>
      <c r="G53" s="138"/>
    </row>
    <row r="54" customHeight="1" spans="6:7">
      <c r="F54" s="137"/>
      <c r="G54" s="139"/>
    </row>
    <row r="61" customHeight="1" spans="6:7">
      <c r="F61" s="140"/>
    </row>
  </sheetData>
  <mergeCells count="10">
    <mergeCell ref="B4:D4"/>
    <mergeCell ref="B11:D11"/>
    <mergeCell ref="F11:G11"/>
    <mergeCell ref="B13:D13"/>
    <mergeCell ref="F14:H14"/>
    <mergeCell ref="F15:H15"/>
    <mergeCell ref="F6:F8"/>
    <mergeCell ref="F1:H3"/>
    <mergeCell ref="G6:H8"/>
    <mergeCell ref="B25:H26"/>
  </mergeCells>
  <pageMargins left="0.7" right="0.7" top="0.75" bottom="0.75" header="0.3" footer="0.3"/>
  <pageSetup paperSize="9" scale="55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9"/>
  <sheetViews>
    <sheetView workbookViewId="0">
      <selection activeCell="P11" sqref="P11"/>
    </sheetView>
  </sheetViews>
  <sheetFormatPr defaultColWidth="8.875" defaultRowHeight="14.25"/>
  <cols>
    <col min="1" max="1" width="15.8333333333333" style="1" customWidth="1"/>
    <col min="2" max="2" width="18.25" style="1" customWidth="1"/>
    <col min="3" max="3" width="19.9916666666667" style="1" customWidth="1"/>
    <col min="4" max="4" width="8.625" style="9" customWidth="1"/>
    <col min="5" max="5" width="8.625" style="10" customWidth="1"/>
    <col min="6" max="6" width="8.625" style="9" customWidth="1"/>
    <col min="7" max="9" width="8.625" style="11" customWidth="1"/>
    <col min="10" max="10" width="8.625" style="12" customWidth="1"/>
    <col min="11" max="13" width="8.625" style="13" customWidth="1"/>
    <col min="14" max="14" width="8.625" style="14" customWidth="1"/>
    <col min="15" max="16384" width="8.875" style="1"/>
  </cols>
  <sheetData>
    <row r="1" s="1" customFormat="1" ht="15" customHeight="1" spans="1:14">
      <c r="D1" s="15"/>
      <c r="E1" s="16"/>
      <c r="F1" s="15"/>
      <c r="G1" s="15"/>
      <c r="H1" s="17" t="s">
        <v>43</v>
      </c>
      <c r="I1" s="17"/>
      <c r="J1" s="17"/>
      <c r="K1" s="17"/>
      <c r="L1" s="17"/>
      <c r="M1" s="17"/>
      <c r="N1" s="17"/>
    </row>
    <row r="2" s="1" customFormat="1" ht="15" customHeight="1" spans="1:14">
      <c r="D2" s="15"/>
      <c r="E2" s="16"/>
      <c r="F2" s="15"/>
      <c r="G2" s="15"/>
      <c r="H2" s="17"/>
      <c r="I2" s="17"/>
      <c r="J2" s="17"/>
      <c r="K2" s="17"/>
      <c r="L2" s="17"/>
      <c r="M2" s="17"/>
      <c r="N2" s="17"/>
    </row>
    <row r="3" s="1" customFormat="1" ht="15" customHeight="1" spans="1:14">
      <c r="D3" s="15"/>
      <c r="E3" s="16"/>
      <c r="F3" s="18"/>
      <c r="G3" s="18"/>
      <c r="H3" s="19"/>
      <c r="I3" s="19"/>
      <c r="J3" s="19"/>
      <c r="K3" s="19"/>
      <c r="L3" s="19"/>
      <c r="M3" s="19"/>
      <c r="N3" s="19"/>
    </row>
    <row r="4" s="1" customFormat="1" ht="15" customHeight="1" spans="1:14">
      <c r="A4" s="20"/>
      <c r="B4" s="20"/>
      <c r="C4" s="20"/>
      <c r="D4" s="9"/>
      <c r="E4" s="10"/>
      <c r="F4" s="9"/>
      <c r="G4" s="21"/>
      <c r="H4" s="22" t="s">
        <v>2</v>
      </c>
      <c r="I4" s="22"/>
      <c r="J4" s="22"/>
      <c r="K4" s="22"/>
      <c r="L4" s="22" t="s">
        <v>3</v>
      </c>
      <c r="M4" s="22"/>
      <c r="N4" s="22"/>
    </row>
    <row r="5" s="1" customFormat="1" ht="15" customHeight="1" spans="1:14">
      <c r="A5" s="20"/>
      <c r="B5" s="20"/>
      <c r="C5" s="20"/>
      <c r="D5" s="9"/>
      <c r="E5" s="10"/>
      <c r="F5" s="9"/>
      <c r="G5" s="21"/>
      <c r="H5" s="6" t="s">
        <v>5</v>
      </c>
      <c r="I5" s="6"/>
      <c r="J5" s="6"/>
      <c r="K5" s="6"/>
      <c r="L5" s="23">
        <v>46244</v>
      </c>
      <c r="M5" s="23"/>
      <c r="N5" s="23"/>
    </row>
    <row r="6" s="1" customFormat="1" ht="15" customHeight="1" spans="1:14">
      <c r="A6" s="24" t="s">
        <v>1</v>
      </c>
      <c r="B6" s="24"/>
      <c r="C6" s="24"/>
      <c r="D6" s="25"/>
      <c r="E6" s="26"/>
      <c r="F6" s="25"/>
      <c r="G6" s="27"/>
      <c r="H6" s="27"/>
      <c r="I6" s="27"/>
      <c r="J6" s="28"/>
      <c r="K6" s="29"/>
      <c r="L6" s="29"/>
      <c r="M6" s="29"/>
      <c r="N6" s="30"/>
    </row>
    <row r="7" s="1" customFormat="1" ht="15" customHeight="1" spans="1:14">
      <c r="A7" s="31" t="s">
        <v>4</v>
      </c>
      <c r="B7" s="31"/>
      <c r="C7" s="31"/>
      <c r="D7" s="25"/>
      <c r="E7" s="26"/>
      <c r="F7" s="25"/>
      <c r="G7" s="27"/>
      <c r="H7" s="27"/>
      <c r="I7" s="27"/>
      <c r="J7" s="28"/>
      <c r="K7" s="29"/>
      <c r="L7" s="29"/>
      <c r="M7" s="29"/>
      <c r="N7" s="30"/>
    </row>
    <row r="8" s="1" customFormat="1" ht="15" customHeight="1" spans="1:14">
      <c r="A8" s="32" t="s">
        <v>6</v>
      </c>
      <c r="B8" s="32"/>
      <c r="C8" s="31"/>
      <c r="D8" s="25"/>
      <c r="E8" s="26"/>
      <c r="F8" s="25"/>
      <c r="G8" s="27"/>
      <c r="H8" s="27"/>
      <c r="I8" s="27"/>
      <c r="J8" s="28"/>
      <c r="K8" s="29"/>
      <c r="L8" s="29"/>
      <c r="M8" s="29"/>
      <c r="N8" s="30"/>
    </row>
    <row r="9" ht="15" customHeight="1" spans="1:14">
      <c r="A9" s="32" t="s">
        <v>8</v>
      </c>
      <c r="B9" s="32"/>
      <c r="C9" s="32"/>
    </row>
    <row r="10" s="2" customFormat="1" ht="15" customHeight="1" spans="1:14">
      <c r="A10" s="33" t="s">
        <v>9</v>
      </c>
      <c r="B10" s="34"/>
      <c r="C10" s="34"/>
      <c r="G10" s="35"/>
      <c r="H10" s="36"/>
      <c r="I10" s="36"/>
      <c r="J10" s="36"/>
      <c r="K10" s="36"/>
      <c r="L10" s="36"/>
      <c r="M10" s="36"/>
      <c r="N10" s="36"/>
    </row>
    <row r="11" s="2" customFormat="1" ht="15" customHeight="1" spans="1:14">
      <c r="A11" s="20"/>
      <c r="B11" s="20"/>
      <c r="C11" s="20"/>
      <c r="G11" s="35"/>
      <c r="H11" s="36"/>
      <c r="I11" s="36"/>
      <c r="J11" s="36"/>
      <c r="K11" s="36"/>
      <c r="L11" s="36"/>
      <c r="M11" s="36"/>
      <c r="N11" s="36"/>
    </row>
    <row r="12" s="2" customFormat="1" ht="15" customHeight="1" spans="1:14">
      <c r="A12" s="20"/>
      <c r="B12" s="20"/>
      <c r="C12" s="20"/>
      <c r="G12" s="37" t="s">
        <v>11</v>
      </c>
      <c r="H12" s="37"/>
      <c r="I12" s="38"/>
      <c r="J12" s="36"/>
      <c r="K12" s="36"/>
      <c r="L12" s="36"/>
      <c r="M12" s="36"/>
      <c r="N12" s="36"/>
    </row>
    <row r="13" s="2" customFormat="1" ht="15" customHeight="1" spans="1:14">
      <c r="A13" s="20" t="s">
        <v>44</v>
      </c>
      <c r="B13" s="20"/>
      <c r="C13" s="20"/>
      <c r="G13" s="20" t="s">
        <v>12</v>
      </c>
      <c r="H13" s="39"/>
      <c r="I13" s="39"/>
      <c r="J13" s="40"/>
      <c r="K13" s="40"/>
      <c r="L13" s="40"/>
      <c r="M13" s="40"/>
      <c r="N13" s="40"/>
    </row>
    <row r="14" s="2" customFormat="1" ht="15" customHeight="1" spans="1:14">
      <c r="A14" s="41" t="s">
        <v>1</v>
      </c>
      <c r="B14" s="41"/>
      <c r="C14" s="41"/>
      <c r="D14" s="42"/>
      <c r="G14" s="39" t="s">
        <v>13</v>
      </c>
      <c r="H14" s="39"/>
      <c r="I14" s="39"/>
      <c r="J14" s="40"/>
      <c r="K14" s="40"/>
      <c r="L14" s="40"/>
      <c r="M14" s="40"/>
      <c r="N14" s="40"/>
    </row>
    <row r="15" s="2" customFormat="1" ht="15" customHeight="1" spans="1:14">
      <c r="A15" s="41" t="s">
        <v>4</v>
      </c>
      <c r="B15" s="41"/>
      <c r="C15" s="41"/>
      <c r="D15" s="41"/>
      <c r="E15" s="43"/>
      <c r="F15" s="44"/>
      <c r="G15" s="39" t="s">
        <v>14</v>
      </c>
      <c r="H15" s="39"/>
      <c r="I15" s="39"/>
      <c r="J15" s="40"/>
      <c r="K15" s="40"/>
      <c r="L15" s="40"/>
      <c r="M15" s="40"/>
      <c r="N15" s="40"/>
    </row>
    <row r="16" s="2" customFormat="1" ht="15" customHeight="1" spans="1:14">
      <c r="A16" s="41" t="s">
        <v>6</v>
      </c>
      <c r="B16" s="41"/>
      <c r="C16" s="41"/>
      <c r="D16" s="41"/>
      <c r="E16" s="43"/>
      <c r="F16" s="44"/>
      <c r="G16" s="39" t="s">
        <v>15</v>
      </c>
      <c r="H16" s="39"/>
      <c r="I16" s="39"/>
      <c r="J16" s="40"/>
      <c r="K16" s="40"/>
      <c r="L16" s="40"/>
      <c r="M16" s="40"/>
      <c r="N16" s="40"/>
    </row>
    <row r="17" s="2" customFormat="1" ht="15" customHeight="1" spans="1:14">
      <c r="A17" s="41" t="s">
        <v>8</v>
      </c>
      <c r="B17" s="41"/>
      <c r="C17" s="41"/>
      <c r="D17" s="41"/>
      <c r="E17" s="43"/>
      <c r="F17" s="44"/>
      <c r="G17" s="45" t="s">
        <v>16</v>
      </c>
      <c r="H17" s="45"/>
      <c r="I17" s="39"/>
      <c r="J17" s="40"/>
      <c r="K17" s="40"/>
      <c r="L17" s="40"/>
      <c r="M17" s="40"/>
      <c r="N17" s="40"/>
    </row>
    <row r="18" s="3" customFormat="1" ht="18" customHeight="1" spans="1:14">
      <c r="A18" s="41" t="s">
        <v>9</v>
      </c>
      <c r="B18" s="41"/>
      <c r="C18" s="41"/>
      <c r="D18" s="41"/>
      <c r="E18" s="46"/>
      <c r="F18" s="47"/>
      <c r="G18" s="48" t="s">
        <v>17</v>
      </c>
      <c r="H18" s="49"/>
      <c r="I18" s="39"/>
      <c r="J18" s="50"/>
      <c r="K18" s="51"/>
      <c r="L18" s="51"/>
      <c r="M18" s="51"/>
      <c r="N18" s="52"/>
    </row>
    <row r="19" s="4" customFormat="1" ht="42" customHeight="1" spans="1:14">
      <c r="A19" s="53" t="s">
        <v>19</v>
      </c>
      <c r="B19" s="53" t="s">
        <v>20</v>
      </c>
      <c r="C19" s="53" t="s">
        <v>21</v>
      </c>
      <c r="D19" s="54" t="s">
        <v>45</v>
      </c>
      <c r="E19" s="55" t="s">
        <v>46</v>
      </c>
      <c r="F19" s="56" t="s">
        <v>47</v>
      </c>
      <c r="G19" s="57" t="s">
        <v>48</v>
      </c>
      <c r="H19" s="57" t="s">
        <v>49</v>
      </c>
      <c r="I19" s="57" t="s">
        <v>50</v>
      </c>
      <c r="J19" s="57" t="s">
        <v>51</v>
      </c>
      <c r="K19" s="58" t="s">
        <v>52</v>
      </c>
      <c r="L19" s="58" t="s">
        <v>53</v>
      </c>
      <c r="M19" s="58" t="s">
        <v>54</v>
      </c>
      <c r="N19" s="59" t="s">
        <v>55</v>
      </c>
    </row>
    <row r="20" s="5" customFormat="1" ht="24" customHeight="1" spans="1:14">
      <c r="A20" s="60" t="s">
        <v>26</v>
      </c>
      <c r="B20" s="60" t="s">
        <v>27</v>
      </c>
      <c r="C20" s="61" t="s">
        <v>28</v>
      </c>
      <c r="D20" s="62">
        <v>1</v>
      </c>
      <c r="E20" s="63">
        <v>1</v>
      </c>
      <c r="F20" s="62">
        <v>1</v>
      </c>
      <c r="G20" s="64">
        <v>5.5</v>
      </c>
      <c r="H20" s="64">
        <f>G20*E20</f>
        <v>5.5</v>
      </c>
      <c r="I20" s="64">
        <v>6.5</v>
      </c>
      <c r="J20" s="64">
        <f>I20*E20</f>
        <v>6.5</v>
      </c>
      <c r="K20" s="65">
        <v>31.5</v>
      </c>
      <c r="L20" s="65">
        <v>29.5</v>
      </c>
      <c r="M20" s="65">
        <v>24</v>
      </c>
      <c r="N20" s="66">
        <f>K20*M20*L20*E20/1000000</f>
        <v>0.022302</v>
      </c>
    </row>
    <row r="21" s="6" customFormat="1" ht="25" customHeight="1" spans="1:14">
      <c r="A21" s="60" t="s">
        <v>30</v>
      </c>
      <c r="B21" s="60" t="s">
        <v>31</v>
      </c>
      <c r="C21" s="61" t="s">
        <v>32</v>
      </c>
      <c r="D21" s="62">
        <v>1</v>
      </c>
      <c r="E21" s="67"/>
      <c r="F21" s="62">
        <v>1</v>
      </c>
      <c r="G21" s="68"/>
      <c r="H21" s="68"/>
      <c r="I21" s="68"/>
      <c r="J21" s="68"/>
      <c r="K21" s="65"/>
      <c r="L21" s="65"/>
      <c r="M21" s="65"/>
      <c r="N21" s="69"/>
    </row>
    <row r="22" s="6" customFormat="1" ht="25" customHeight="1" spans="1:14">
      <c r="A22" s="60" t="s">
        <v>34</v>
      </c>
      <c r="B22" s="70" t="s">
        <v>35</v>
      </c>
      <c r="C22" s="61" t="s">
        <v>36</v>
      </c>
      <c r="D22" s="71">
        <v>2</v>
      </c>
      <c r="E22" s="67"/>
      <c r="F22" s="71">
        <v>2</v>
      </c>
      <c r="G22" s="68"/>
      <c r="H22" s="68"/>
      <c r="I22" s="68"/>
      <c r="J22" s="68"/>
      <c r="K22" s="65"/>
      <c r="L22" s="65"/>
      <c r="M22" s="65"/>
      <c r="N22" s="69"/>
    </row>
    <row r="23" s="6" customFormat="1" ht="25" customHeight="1" spans="1:14">
      <c r="A23" s="60" t="s">
        <v>34</v>
      </c>
      <c r="B23" s="70" t="s">
        <v>35</v>
      </c>
      <c r="C23" s="61" t="s">
        <v>40</v>
      </c>
      <c r="D23" s="71">
        <v>3</v>
      </c>
      <c r="E23" s="72"/>
      <c r="F23" s="71">
        <v>3</v>
      </c>
      <c r="G23" s="73"/>
      <c r="H23" s="73"/>
      <c r="I23" s="73"/>
      <c r="J23" s="73"/>
      <c r="K23" s="74"/>
      <c r="L23" s="74"/>
      <c r="M23" s="74"/>
      <c r="N23" s="75"/>
    </row>
    <row r="24" s="6" customFormat="1" ht="25" customHeight="1" spans="1:14">
      <c r="A24" s="60" t="s">
        <v>34</v>
      </c>
      <c r="B24" s="70" t="s">
        <v>35</v>
      </c>
      <c r="C24" s="61" t="s">
        <v>38</v>
      </c>
      <c r="D24" s="76">
        <v>3</v>
      </c>
      <c r="E24" s="77">
        <v>1</v>
      </c>
      <c r="F24" s="76">
        <v>3</v>
      </c>
      <c r="G24" s="74">
        <v>5</v>
      </c>
      <c r="H24" s="74">
        <f>G24*E24</f>
        <v>5</v>
      </c>
      <c r="I24" s="74">
        <v>6</v>
      </c>
      <c r="J24" s="74">
        <f>I24*E24</f>
        <v>6</v>
      </c>
      <c r="K24" s="74">
        <v>31.5</v>
      </c>
      <c r="L24" s="74">
        <v>29.5</v>
      </c>
      <c r="M24" s="74">
        <v>24</v>
      </c>
      <c r="N24" s="75">
        <f>K24*M24*L24*E24/1000000</f>
        <v>0.022302</v>
      </c>
    </row>
    <row r="25" s="6" customFormat="1" ht="25" customHeight="1" spans="1:14">
      <c r="A25" s="78" t="s">
        <v>56</v>
      </c>
      <c r="B25" s="79"/>
      <c r="C25" s="79"/>
      <c r="D25" s="80">
        <f>SUM(D20:D24)</f>
        <v>10</v>
      </c>
      <c r="E25" s="81">
        <f>SUM(E20:E24)</f>
        <v>2</v>
      </c>
      <c r="F25" s="82" t="s">
        <v>35</v>
      </c>
      <c r="G25" s="83" t="s">
        <v>35</v>
      </c>
      <c r="H25" s="83">
        <f>SUM(H20:H24)</f>
        <v>10.5</v>
      </c>
      <c r="I25" s="83" t="s">
        <v>35</v>
      </c>
      <c r="J25" s="83">
        <f>SUM(J20:J24)</f>
        <v>12.5</v>
      </c>
      <c r="K25" s="83" t="s">
        <v>35</v>
      </c>
      <c r="L25" s="83" t="s">
        <v>35</v>
      </c>
      <c r="M25" s="83" t="s">
        <v>35</v>
      </c>
      <c r="N25" s="84">
        <f>SUM(N20:N24)</f>
        <v>0.044604</v>
      </c>
    </row>
    <row r="26" s="7" customFormat="1" ht="12.75" spans="1:14">
      <c r="A26" s="85"/>
      <c r="B26" s="85"/>
      <c r="C26" s="85"/>
      <c r="D26" s="86"/>
      <c r="E26" s="87"/>
      <c r="F26" s="86"/>
      <c r="G26" s="88"/>
      <c r="H26" s="88"/>
      <c r="I26" s="88"/>
      <c r="J26" s="89"/>
      <c r="K26" s="90"/>
      <c r="L26" s="90"/>
      <c r="M26" s="90"/>
      <c r="N26" s="91"/>
    </row>
    <row r="27" s="8" customFormat="1" spans="1:14">
      <c r="A27" s="92"/>
      <c r="B27" s="92"/>
      <c r="C27" s="92"/>
      <c r="D27" s="93"/>
      <c r="E27" s="94"/>
      <c r="F27" s="93"/>
      <c r="G27" s="95"/>
      <c r="H27" s="95"/>
      <c r="I27" s="95"/>
      <c r="J27" s="12"/>
      <c r="K27" s="13"/>
      <c r="L27" s="13"/>
      <c r="M27" s="13"/>
      <c r="N27" s="14"/>
    </row>
    <row r="28" s="8" customFormat="1" spans="1:14">
      <c r="A28" s="92"/>
      <c r="B28" s="92"/>
      <c r="C28" s="92"/>
      <c r="D28" s="96"/>
      <c r="E28" s="97"/>
      <c r="F28" s="96"/>
      <c r="G28" s="98"/>
      <c r="H28" s="98"/>
      <c r="I28" s="98"/>
      <c r="J28" s="12"/>
      <c r="K28" s="13"/>
      <c r="L28" s="13"/>
      <c r="M28" s="13"/>
      <c r="N28" s="14"/>
    </row>
    <row r="29" s="8" customFormat="1" spans="1:14">
      <c r="D29" s="9"/>
      <c r="E29" s="10"/>
      <c r="F29" s="9"/>
      <c r="G29" s="99"/>
      <c r="H29" s="99"/>
      <c r="I29" s="99"/>
      <c r="J29" s="12"/>
      <c r="K29" s="13"/>
      <c r="L29" s="13"/>
      <c r="M29" s="13"/>
      <c r="N29" s="14"/>
    </row>
  </sheetData>
  <mergeCells count="24">
    <mergeCell ref="A4:C4"/>
    <mergeCell ref="H4:K4"/>
    <mergeCell ref="L4:N4"/>
    <mergeCell ref="A5:C5"/>
    <mergeCell ref="H5:K5"/>
    <mergeCell ref="L5:N5"/>
    <mergeCell ref="A6:C6"/>
    <mergeCell ref="G12:H12"/>
    <mergeCell ref="A13:C13"/>
    <mergeCell ref="G14:H14"/>
    <mergeCell ref="G15:I15"/>
    <mergeCell ref="G16:I16"/>
    <mergeCell ref="G17:H17"/>
    <mergeCell ref="A25:C25"/>
    <mergeCell ref="E20:E23"/>
    <mergeCell ref="G20:G23"/>
    <mergeCell ref="H20:H23"/>
    <mergeCell ref="I20:I23"/>
    <mergeCell ref="J20:J23"/>
    <mergeCell ref="K20:K23"/>
    <mergeCell ref="L20:L23"/>
    <mergeCell ref="M20:M23"/>
    <mergeCell ref="N20:N23"/>
    <mergeCell ref="H1:N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INVOICE</vt:lpstr>
      <vt:lpstr>PL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初心</cp:lastModifiedBy>
  <dcterms:created xsi:type="dcterms:W3CDTF">2019-04-05T08:21:00Z</dcterms:created>
  <cp:lastPrinted>2026-01-29T10:04:00Z</cp:lastPrinted>
  <dcterms:modified xsi:type="dcterms:W3CDTF">2026-08-10T03:20:23Z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85D192A3D17A466787E5E244DE010E91_13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